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Tabla de contratos 2022" sheetId="1" r:id="rId1"/>
    <sheet name="Estadística" sheetId="2" r:id="rId2"/>
  </sheets>
  <externalReferences>
    <externalReference r:id="rId5"/>
  </externalReferences>
  <definedNames/>
  <calcPr fullCalcOnLoad="1"/>
</workbook>
</file>

<file path=xl/sharedStrings.xml><?xml version="1.0" encoding="utf-8"?>
<sst xmlns="http://schemas.openxmlformats.org/spreadsheetml/2006/main" count="265" uniqueCount="152">
  <si>
    <t>TRANSPARENCIA</t>
  </si>
  <si>
    <t>Nº de expediente</t>
  </si>
  <si>
    <t>Tipo de contrato</t>
  </si>
  <si>
    <t>Objeto Contrato</t>
  </si>
  <si>
    <t>Procedimiento adjudicación (1)</t>
  </si>
  <si>
    <t>Valor estimado</t>
  </si>
  <si>
    <t>Precio de Adjudicacion</t>
  </si>
  <si>
    <t>Adjudicatario</t>
  </si>
  <si>
    <t>NIF/CIF Adjudicatario</t>
  </si>
  <si>
    <t>Duración (meses)</t>
  </si>
  <si>
    <t>Enlace</t>
  </si>
  <si>
    <t>Servicios</t>
  </si>
  <si>
    <t>AS</t>
  </si>
  <si>
    <t>AQUÍ</t>
  </si>
  <si>
    <t>A</t>
  </si>
  <si>
    <t>Obras</t>
  </si>
  <si>
    <t>AS= Abierto Simplificado</t>
  </si>
  <si>
    <t>A= Abierto</t>
  </si>
  <si>
    <t>Contratos por tipo</t>
  </si>
  <si>
    <t>Suministros</t>
  </si>
  <si>
    <t>Total</t>
  </si>
  <si>
    <t>Contratos por procedimiento</t>
  </si>
  <si>
    <t>Abierto Simplificado (AS)</t>
  </si>
  <si>
    <t>Abierto</t>
  </si>
  <si>
    <t>A76624345</t>
  </si>
  <si>
    <t>Nª Licitadores</t>
  </si>
  <si>
    <t>B76515832</t>
  </si>
  <si>
    <t>Servicio de organización, ejecución y evaluación de talleres en los centros socioculturales del Ilustre Ayuntamiento de la Villa de El Sauzal.</t>
  </si>
  <si>
    <t>1AS22</t>
  </si>
  <si>
    <t>Asociación Canaria para la Potenciación del Desarrollo Social Generación 21</t>
  </si>
  <si>
    <t>G76621036</t>
  </si>
  <si>
    <t>25AS21</t>
  </si>
  <si>
    <t>Servicio de mantenimiento integral y conservación de 7 aparatos elevadores en edificios municipales del término municipal de El Sauzal.</t>
  </si>
  <si>
    <t>Omega Elevator Canarias S.L.</t>
  </si>
  <si>
    <t>B38574661</t>
  </si>
  <si>
    <t>255/2022</t>
  </si>
  <si>
    <t>Otros</t>
  </si>
  <si>
    <t>Enajenación mediante subasta de una vivienda y anejos privativos (garaje, trastero y lavadero), de una propiedad municipal, ubicada en la planta baja del edificio sito en la Calle La Ermita, nº 19, en El Calvario. Termino Municipal de El Sauzal</t>
  </si>
  <si>
    <t>Mónica Dorta de León</t>
  </si>
  <si>
    <t>45458262G</t>
  </si>
  <si>
    <t>--</t>
  </si>
  <si>
    <t>3AS22</t>
  </si>
  <si>
    <t>Servicios de la póliza de seguro para la cobertura del riesgo de colectivo de vida del personal del Ayuntamiento de El Sauzal.</t>
  </si>
  <si>
    <t>Helvetia Compañía Suiza, Sociedad Anónima de Seguros y Reaseguros</t>
  </si>
  <si>
    <t>A41003864</t>
  </si>
  <si>
    <t>Concesión de locales (Almacenes) en el Mercado Municipal de El Sauzal</t>
  </si>
  <si>
    <t>Declarado Desierto</t>
  </si>
  <si>
    <t>2406/2021</t>
  </si>
  <si>
    <t>1695/2019</t>
  </si>
  <si>
    <t>Arrendamiento de la parcela de titularidad municipal, calificada como bien patrimonial, con una superficie de 780 metros cuadrados, localizada en la trasera de la Avenida Inmaculada Concepción núm. 56 de este Término Municipal, constitutiva de la finca registral nº 7205, con referencia catastral 9812348CS5591S0001ZF, IDUFIR 38020000247475, inscrita en el tomo 2.074, libro 91, folio 140, Registro de la Propiedad de Tacoronte.</t>
  </si>
  <si>
    <t>Marianne Jane Dalton</t>
  </si>
  <si>
    <t>X3027863M</t>
  </si>
  <si>
    <t>4AO21</t>
  </si>
  <si>
    <t>Contrato de servicios de "mantenimiento y conservación del alumbrado público e instalaciones eléctricas de las dependencias y locales municipales, grupos electrógenos, puntos de recarga de vehículos y las instalaciones eventuales de montaje, desmontaje y mantenimiento para las fiestas municipales y actos culturales del término municipal de El Sauzal".</t>
  </si>
  <si>
    <t>Imesapi S.A.</t>
  </si>
  <si>
    <t>A28010478</t>
  </si>
  <si>
    <t>6AS22</t>
  </si>
  <si>
    <t>Suministro</t>
  </si>
  <si>
    <t>Suministro de materiales y el servicio de alquiler de pala mecánica y camión basculante con conductor para actuaciones de reposición y mantenimiento de vías del Ayuntamiento de El Sauzal</t>
  </si>
  <si>
    <t>Lote 2: Ref. 2.- Fibra Polipropileno para hormigón 12mm, 600gr; y Ref.
3.- Aditivo Filmógeno de Curado para hormigón base agua.</t>
  </si>
  <si>
    <t>Lote 1: Ref. 1.- Hormigón. Hormigón en masa HM-22,5/B/20/I.</t>
  </si>
  <si>
    <t>Lote 3: Ref. 4.- Zahorra Artificial; y Ref. 5.- Piedra Basáltica.</t>
  </si>
  <si>
    <t>Lote 4: Ref. 6.- Pala Mecánica; y Ref. 7.- Camión Basculante. Además, se incluye a un conductor con la habilitación pertinente para el manejo de esta maquinaria</t>
  </si>
  <si>
    <t>Lote 5:  Ref. 8.- Mallazo para Capa Base de Pavimentación de Pista</t>
  </si>
  <si>
    <t>Canary Concrete S.A.</t>
  </si>
  <si>
    <t>A35251727</t>
  </si>
  <si>
    <t>Suministros Sobradillo S.L.</t>
  </si>
  <si>
    <t>Canary Island Excavaciones Peña SL</t>
  </si>
  <si>
    <t>B76783018</t>
  </si>
  <si>
    <t>4AS22</t>
  </si>
  <si>
    <t>Servicios de mantenimiento integral, preventivo y correctivo e instalación de los sistemas de alarma anti-intrusión, conexión a central receptora de alarmas y servicio de respuesta ante situaciones de alarma.</t>
  </si>
  <si>
    <t>Lote 1: Mantenimiento integral del sistema de intrusión</t>
  </si>
  <si>
    <t>Lote 2: Ampliación de los sistemas de intrusión</t>
  </si>
  <si>
    <t>Lote 3: Conexión a la central receptora de alarmas</t>
  </si>
  <si>
    <t>Power7 Seguridad Hispania Canarias, S.L.</t>
  </si>
  <si>
    <t>B38967311</t>
  </si>
  <si>
    <t>Biservicus Sistemas de Seguridad S.A.U.</t>
  </si>
  <si>
    <t>A38363917</t>
  </si>
  <si>
    <t>5AS22</t>
  </si>
  <si>
    <t>Servicio de mantenimiento correctivo en las instalaciones de fontanería, abastecimiento y saneamiento de los edificios municipales, dependencias, instalaciones deportivas y colegios públicos e instalaciones exteriores de fuentes de agua potable, duchas y saneamiento en el término municipal de El Sauzal.</t>
  </si>
  <si>
    <t>Canaragua Concesiones, S.A.U.</t>
  </si>
  <si>
    <t>9AS22</t>
  </si>
  <si>
    <t>Contrato de obras para la ejecución del proyecto denominado, "Pavimentación y mejora de diversas vías en El Sauzal 2022"</t>
  </si>
  <si>
    <t>Construcciones Elfidio Pérez, S.L.</t>
  </si>
  <si>
    <t>B38515854</t>
  </si>
  <si>
    <t>2AO21</t>
  </si>
  <si>
    <t>Contrato de suministro de materiales de ferretería, construcción, madera, fontanería, electricidad, pinturas y metalurgia para el servicio de mantenimiento y conservación del Iltre. Ayuntamiento de El Sauzal</t>
  </si>
  <si>
    <t>Lote 1: Materiales de ferretería y construcción</t>
  </si>
  <si>
    <t>Lote 2: Madera.</t>
  </si>
  <si>
    <t>Lote 3: Materiales de fontanería y saneamiento</t>
  </si>
  <si>
    <t>Lote 4: Materiales de electricidad.</t>
  </si>
  <si>
    <t>Lote 5: Pinturas.</t>
  </si>
  <si>
    <t>Lote 6: Metalurgia</t>
  </si>
  <si>
    <t>Lote 7: Suministro seguridad y salud.</t>
  </si>
  <si>
    <t>Ferretería Rosalesa, S.L.</t>
  </si>
  <si>
    <t>B38363040</t>
  </si>
  <si>
    <t>Comercial Eléctrica Canarias, S.A.</t>
  </si>
  <si>
    <t>A38024907</t>
  </si>
  <si>
    <t>2AS22</t>
  </si>
  <si>
    <t>Suministro, instalación y mantenimiento de cinco impresoras multifunción para el Ayuntamiento de El Sauzal</t>
  </si>
  <si>
    <t>Tecnisur Copiadoras, S.L.</t>
  </si>
  <si>
    <t>B38581393</t>
  </si>
  <si>
    <t>12AS22</t>
  </si>
  <si>
    <t>Servicios de atención veterinaria y esterilización de animales domésticos errantes, así como del control de las colonias callejeras de gatos</t>
  </si>
  <si>
    <t>16AS22</t>
  </si>
  <si>
    <t>Contrato de servicios para la realización de los trabajos de revisión, actualización y valoración del inventario municipal de bienes y derechos, así como confección del inventario separado del patrimonio municipal de suelo del ayuntamiento de El Sauzal</t>
  </si>
  <si>
    <t>Serprofes S.L.</t>
  </si>
  <si>
    <t>B81537383</t>
  </si>
  <si>
    <t>14AS22</t>
  </si>
  <si>
    <t>Contrato de obras para la ejecución del proyecto denominado, "Pavimentación y mejora de diversas vías en El Sauzal 2022. Fase II"</t>
  </si>
  <si>
    <t>Construcciones Hermanos Hernández González, SL</t>
  </si>
  <si>
    <t>B38071668</t>
  </si>
  <si>
    <t>13AS22</t>
  </si>
  <si>
    <t>Servicio de auditoria energética de los edificios, dependencias municipales e instalaciones deportivas dependientes del Iltre. Ayuntamiento de El Sauzal</t>
  </si>
  <si>
    <t>Lote 1. Zona Ravelo</t>
  </si>
  <si>
    <t>Lote 2. Zona Casco</t>
  </si>
  <si>
    <t>Promyconsfort Canaria SL</t>
  </si>
  <si>
    <t>B76502541</t>
  </si>
  <si>
    <t>2366/2022</t>
  </si>
  <si>
    <t>Adquisición del terreno en Urbanización Samoga, de 779 metros cuadrados, destino ampliación del CEIP Samoga</t>
  </si>
  <si>
    <t>793/2022</t>
  </si>
  <si>
    <t>Adquisición del bien ubicado en Camino Cruz de Leandro, zona Juan Alonso. El Sauzal</t>
  </si>
  <si>
    <t>2365/2022</t>
  </si>
  <si>
    <t>Adquisición del terreno en El Calvario de 1.628,81 metros cuadrados. Suelo urbano</t>
  </si>
  <si>
    <t>15AS22</t>
  </si>
  <si>
    <t>Contrato de obras por lotes para la ejecución de los proyectos denominados “Mejora de Abastecimiento en la Calle Rafael Ramos” y “Mejora de Abastecimiento en la Carretera General del Norte”.</t>
  </si>
  <si>
    <t>Lote 1. Mejora de Abastecimiento en la Calle Rafael Ramos</t>
  </si>
  <si>
    <t>Lote 2. Mejora de Abastecimiento en la Carretera General del Norte</t>
  </si>
  <si>
    <t>2AO22</t>
  </si>
  <si>
    <t>Contrato de obras de ejecución de los Proyectos denominados “instalación fotovoltaica de autoconsumo para estación de bombeo San Simón” e “instalación fotovoltaica de autoconsumo para estación de bombeo Lomo Piedras”</t>
  </si>
  <si>
    <t>Lote 1. Instalación fotovoltaica de autoconsumo para estación de bombeo San Simón</t>
  </si>
  <si>
    <t>Lote 2. Instalación fotovoltaica de autoconsumo para estación de bombeo Lomo Piedras</t>
  </si>
  <si>
    <t>Dobon's Technology, SL</t>
  </si>
  <si>
    <t>B38626040</t>
  </si>
  <si>
    <t>1AO22</t>
  </si>
  <si>
    <t>Servicio de asesoramiento, organización y participación en la gestión de las actividades a desarrollar en el teatro municipal y otros espacios municipales</t>
  </si>
  <si>
    <t>MCB Gestión Cultural S.L.</t>
  </si>
  <si>
    <t>B38458089</t>
  </si>
  <si>
    <t>7AS22</t>
  </si>
  <si>
    <t>Suministro y servicios de revisión y mantenimiento de las instalaciones y equipos de protección contra incendios (detección y extinción) en las dependencias municipales.</t>
  </si>
  <si>
    <t>Extinstel Villa SLU</t>
  </si>
  <si>
    <t xml:space="preserve"> B76631399</t>
  </si>
  <si>
    <t>17AS22</t>
  </si>
  <si>
    <t>Suministro de materiales y el servicio de alquiler de pala mecánica, retroexcavadora y camión basculante con conductor para actuaciones de reposición y mantenimiento de vías del Ayuntamiento de El Sauzal</t>
  </si>
  <si>
    <t>Lote 1: Ref. 1.- Hormigón en masa HM-25/B/20/I.</t>
  </si>
  <si>
    <t>Lote 2: Ref. 2.- Zahorra Artificial. Mezcla de áridos, total o parcialmente machacados utilizada como capa de firme. Ref. 3.- Piedra basáltica irregular, picada, careada, para ejecución de muros a cara vista</t>
  </si>
  <si>
    <t xml:space="preserve">Lote 3: Ref. 4.- Pala mecánica. Retroexcavadora Mixta (Retro-pala), con martillo rompedor, sistema hidráulico, cargadora, mandos pilotados hidráulicamente (tipo joystick), cuchara con dientes y cuchilla (incluido conductor); Ref. 5.- Retroexcavadora 20.000 kg., con martillo rompedor, sistema hidráulico, cargadora, mandos pilotados hidráulicamente (tipo joystick), cuchara con dientes y cuchilla. (incluido conductor); Ref. 6.- Camión con caja volquete de tara 15.070 kg, PMA 26.000 kg de 10 neumáticos, de longitud 8.690 mm y anchura 2.500 mm o similar. Carga mecánica y transporte de tierras a vertedero, con camión, con un recorrido máximo de 10 km. (incluido conductor)
</t>
  </si>
  <si>
    <t xml:space="preserve">Lote 4: Ref. 8. – Mallazo electrosoldado de composición cuadrada o rectangular para el refuerzo de solera. De 5 mm de diámetro ( 6.00 x 2.20 m )
</t>
  </si>
  <si>
    <t>Transportes y Excavaciones Canino e Hijos SL</t>
  </si>
  <si>
    <t>B38824157</t>
  </si>
  <si>
    <t>Depende del lote</t>
  </si>
  <si>
    <t>Adjudicación por lotes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</si>
</sst>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5">
    <font>
      <sz val="11"/>
      <color theme="1"/>
      <name val="Calibri"/>
      <family val="2"/>
    </font>
    <font>
      <sz val="11"/>
      <color indexed="8"/>
      <name val="Calibri"/>
      <family val="2"/>
    </font>
    <font>
      <b/>
      <sz val="11"/>
      <color indexed="8"/>
      <name val="Calibri"/>
      <family val="2"/>
    </font>
    <font>
      <sz val="8"/>
      <name val="Calibri"/>
      <family val="2"/>
    </font>
    <font>
      <sz val="10"/>
      <color indexed="8"/>
      <name val="Calibri"/>
      <family val="2"/>
    </font>
    <font>
      <b/>
      <sz val="14"/>
      <color indexed="8"/>
      <name val="Calibri"/>
      <family val="2"/>
    </font>
    <font>
      <b/>
      <sz val="12"/>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i/>
      <u val="single"/>
      <sz val="20"/>
      <color indexed="8"/>
      <name val="Calibri"/>
      <family val="2"/>
    </font>
    <font>
      <sz val="11"/>
      <name val="Calibri"/>
      <family val="2"/>
    </font>
    <font>
      <i/>
      <sz val="10"/>
      <color indexed="8"/>
      <name val="Calibri"/>
      <family val="2"/>
    </font>
    <font>
      <b/>
      <u val="single"/>
      <sz val="12"/>
      <color indexed="8"/>
      <name val="Arial"/>
      <family val="2"/>
    </font>
    <font>
      <b/>
      <u val="single"/>
      <sz val="11"/>
      <color indexed="30"/>
      <name val="Calibri"/>
      <family val="2"/>
    </font>
    <font>
      <b/>
      <sz val="18"/>
      <color indexed="8"/>
      <name val="Calibri"/>
      <family val="2"/>
    </font>
    <font>
      <b/>
      <sz val="16"/>
      <color indexed="8"/>
      <name val="Calibri"/>
      <family val="2"/>
    </font>
    <font>
      <b/>
      <i/>
      <sz val="11"/>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i/>
      <u val="single"/>
      <sz val="20"/>
      <color theme="1"/>
      <name val="Calibri"/>
      <family val="2"/>
    </font>
    <font>
      <i/>
      <sz val="10"/>
      <color theme="1"/>
      <name val="Calibri"/>
      <family val="2"/>
    </font>
    <font>
      <b/>
      <u val="single"/>
      <sz val="11"/>
      <color theme="10"/>
      <name val="Calibri"/>
      <family val="2"/>
    </font>
    <font>
      <b/>
      <u val="single"/>
      <sz val="12"/>
      <color theme="1"/>
      <name val="Arial"/>
      <family val="2"/>
    </font>
    <font>
      <b/>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border>
    <border>
      <left/>
      <right/>
      <top style="medium"/>
      <bottom/>
    </border>
    <border>
      <left/>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color indexed="63"/>
      </left>
      <right style="thin"/>
      <top style="thin"/>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medium"/>
      <right style="thin"/>
      <top>
        <color indexed="63"/>
      </top>
      <bottom style="medium"/>
    </border>
    <border>
      <left>
        <color indexed="63"/>
      </left>
      <right style="medium"/>
      <top style="thin"/>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36">
    <xf numFmtId="0" fontId="0" fillId="0" borderId="0" xfId="0" applyFont="1" applyAlignment="1">
      <alignment/>
    </xf>
    <xf numFmtId="0" fontId="50" fillId="0" borderId="0" xfId="0" applyFont="1" applyAlignment="1">
      <alignment/>
    </xf>
    <xf numFmtId="164" fontId="0" fillId="0" borderId="10" xfId="0" applyNumberFormat="1" applyBorder="1" applyAlignment="1">
      <alignment horizontal="center" vertical="center" wrapText="1"/>
    </xf>
    <xf numFmtId="164" fontId="0" fillId="0" borderId="11" xfId="0" applyNumberFormat="1" applyBorder="1" applyAlignment="1">
      <alignment horizontal="center" vertical="center" wrapText="1"/>
    </xf>
    <xf numFmtId="164" fontId="25" fillId="0" borderId="11" xfId="0" applyNumberFormat="1" applyFont="1" applyBorder="1" applyAlignment="1">
      <alignment horizontal="center" vertical="center" wrapText="1"/>
    </xf>
    <xf numFmtId="2" fontId="51" fillId="0" borderId="11" xfId="0" applyNumberFormat="1" applyFont="1" applyBorder="1" applyAlignment="1">
      <alignment horizontal="center" vertical="center"/>
    </xf>
    <xf numFmtId="164" fontId="0" fillId="0" borderId="12" xfId="0" applyNumberFormat="1" applyBorder="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3" fontId="0" fillId="0" borderId="0" xfId="0" applyNumberFormat="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2" fontId="51" fillId="0" borderId="12" xfId="0" applyNumberFormat="1" applyFont="1" applyBorder="1" applyAlignment="1">
      <alignment horizontal="center" vertical="center"/>
    </xf>
    <xf numFmtId="0" fontId="49" fillId="34" borderId="10" xfId="0" applyFont="1" applyFill="1" applyBorder="1" applyAlignment="1">
      <alignment/>
    </xf>
    <xf numFmtId="0" fontId="0" fillId="34" borderId="11" xfId="0" applyFill="1" applyBorder="1" applyAlignment="1">
      <alignment/>
    </xf>
    <xf numFmtId="10" fontId="0" fillId="34" borderId="16" xfId="0" applyNumberFormat="1" applyFill="1" applyBorder="1" applyAlignment="1">
      <alignment/>
    </xf>
    <xf numFmtId="0" fontId="49" fillId="34" borderId="17" xfId="0" applyFont="1" applyFill="1" applyBorder="1" applyAlignment="1">
      <alignment/>
    </xf>
    <xf numFmtId="0" fontId="0" fillId="34" borderId="12" xfId="0" applyFill="1" applyBorder="1" applyAlignment="1">
      <alignment/>
    </xf>
    <xf numFmtId="10" fontId="0" fillId="34" borderId="18" xfId="0" applyNumberFormat="1" applyFill="1" applyBorder="1" applyAlignment="1">
      <alignment/>
    </xf>
    <xf numFmtId="0" fontId="49" fillId="34" borderId="19" xfId="0" applyFont="1" applyFill="1" applyBorder="1" applyAlignment="1">
      <alignment/>
    </xf>
    <xf numFmtId="0" fontId="0" fillId="34" borderId="20" xfId="0" applyFill="1" applyBorder="1" applyAlignment="1">
      <alignment/>
    </xf>
    <xf numFmtId="164" fontId="0" fillId="0" borderId="11" xfId="0" applyNumberFormat="1" applyBorder="1" applyAlignment="1">
      <alignment horizontal="center" vertical="center" wrapText="1"/>
    </xf>
    <xf numFmtId="0" fontId="0" fillId="0" borderId="11" xfId="0" applyNumberFormat="1" applyBorder="1" applyAlignment="1">
      <alignment horizontal="center" vertical="center" wrapText="1"/>
    </xf>
    <xf numFmtId="164" fontId="0" fillId="0" borderId="10"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11" xfId="0" applyNumberFormat="1" applyBorder="1" applyAlignment="1">
      <alignment horizontal="center" vertical="center" wrapText="1"/>
    </xf>
    <xf numFmtId="0" fontId="0" fillId="0" borderId="0" xfId="0" applyAlignment="1">
      <alignment wrapText="1"/>
    </xf>
    <xf numFmtId="2" fontId="51"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3" fontId="0" fillId="0" borderId="11" xfId="0" applyNumberFormat="1" applyBorder="1" applyAlignment="1">
      <alignment horizontal="center" vertical="center" wrapText="1"/>
    </xf>
    <xf numFmtId="0" fontId="0" fillId="0" borderId="17" xfId="0" applyBorder="1" applyAlignment="1">
      <alignment horizontal="center" vertical="center"/>
    </xf>
    <xf numFmtId="3" fontId="0" fillId="0" borderId="12" xfId="0" applyNumberFormat="1" applyBorder="1" applyAlignment="1">
      <alignment horizontal="center" vertical="center" wrapText="1"/>
    </xf>
    <xf numFmtId="0" fontId="49" fillId="0" borderId="0" xfId="0" applyFont="1" applyAlignment="1">
      <alignment/>
    </xf>
    <xf numFmtId="14" fontId="52" fillId="0" borderId="16" xfId="46" applyNumberFormat="1" applyFont="1" applyFill="1" applyBorder="1" applyAlignment="1">
      <alignment horizontal="center" vertical="center" wrapText="1"/>
    </xf>
    <xf numFmtId="14" fontId="52" fillId="0" borderId="16" xfId="46" applyNumberFormat="1" applyFont="1" applyBorder="1" applyAlignment="1">
      <alignment horizontal="center" vertical="center" wrapText="1"/>
    </xf>
    <xf numFmtId="0" fontId="25" fillId="0" borderId="11" xfId="0" applyFont="1" applyBorder="1" applyAlignment="1">
      <alignment horizontal="center" vertical="center" wrapText="1"/>
    </xf>
    <xf numFmtId="14" fontId="52" fillId="0" borderId="16" xfId="46" applyNumberFormat="1" applyFont="1" applyBorder="1" applyAlignment="1">
      <alignment horizontal="center" vertical="center" wrapText="1"/>
    </xf>
    <xf numFmtId="164" fontId="0" fillId="0" borderId="11" xfId="0" applyNumberFormat="1" applyBorder="1" applyAlignment="1">
      <alignment horizontal="center" vertical="center" wrapText="1"/>
    </xf>
    <xf numFmtId="164" fontId="0" fillId="0" borderId="10" xfId="0" applyNumberFormat="1" applyBorder="1" applyAlignment="1">
      <alignment horizontal="center" vertical="center" wrapText="1"/>
    </xf>
    <xf numFmtId="14" fontId="52" fillId="0" borderId="16" xfId="46" applyNumberFormat="1" applyFont="1" applyFill="1" applyBorder="1" applyAlignment="1">
      <alignment horizontal="center" vertical="center" wrapText="1"/>
    </xf>
    <xf numFmtId="0" fontId="53" fillId="0" borderId="0" xfId="0" applyFont="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49" fillId="35" borderId="24" xfId="0" applyFont="1" applyFill="1" applyBorder="1" applyAlignment="1">
      <alignment horizontal="center"/>
    </xf>
    <xf numFmtId="0" fontId="49" fillId="35" borderId="25" xfId="0" applyFont="1" applyFill="1" applyBorder="1" applyAlignment="1">
      <alignment horizontal="center"/>
    </xf>
    <xf numFmtId="0" fontId="49" fillId="35" borderId="26" xfId="0" applyFont="1" applyFill="1" applyBorder="1" applyAlignment="1">
      <alignment horizontal="center"/>
    </xf>
    <xf numFmtId="49" fontId="0" fillId="0" borderId="10" xfId="0" applyNumberFormat="1" applyBorder="1" applyAlignment="1">
      <alignment horizontal="center" vertical="center" wrapText="1"/>
    </xf>
    <xf numFmtId="2" fontId="51" fillId="0" borderId="11" xfId="0" applyNumberFormat="1" applyFont="1" applyBorder="1" applyAlignment="1" quotePrefix="1">
      <alignment horizontal="center" vertical="center"/>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29" xfId="0" applyNumberFormat="1" applyBorder="1" applyAlignment="1">
      <alignment horizontal="center" vertical="center" wrapText="1"/>
    </xf>
    <xf numFmtId="164" fontId="0" fillId="0" borderId="28" xfId="0" applyNumberFormat="1" applyBorder="1" applyAlignment="1">
      <alignment horizontal="center" vertical="center" wrapText="1"/>
    </xf>
    <xf numFmtId="164" fontId="0" fillId="0" borderId="29" xfId="0" applyNumberFormat="1" applyBorder="1" applyAlignment="1">
      <alignment horizontal="center" vertical="center" wrapText="1"/>
    </xf>
    <xf numFmtId="164" fontId="0" fillId="0" borderId="29" xfId="0" applyNumberFormat="1" applyBorder="1" applyAlignment="1">
      <alignment horizontal="center" vertical="center" wrapText="1"/>
    </xf>
    <xf numFmtId="14" fontId="52" fillId="0" borderId="30" xfId="46" applyNumberFormat="1" applyFont="1" applyFill="1" applyBorder="1" applyAlignment="1">
      <alignment horizontal="center" vertical="center" wrapText="1"/>
    </xf>
    <xf numFmtId="14" fontId="52" fillId="0" borderId="31" xfId="46" applyNumberFormat="1" applyFont="1" applyFill="1" applyBorder="1" applyAlignment="1">
      <alignment horizontal="center" vertical="center" wrapText="1"/>
    </xf>
    <xf numFmtId="14" fontId="52" fillId="0" borderId="32" xfId="46" applyNumberFormat="1" applyFont="1" applyFill="1" applyBorder="1" applyAlignment="1">
      <alignment horizontal="center" vertical="center" wrapText="1"/>
    </xf>
    <xf numFmtId="14" fontId="52" fillId="0" borderId="32" xfId="46" applyNumberFormat="1" applyFont="1" applyFill="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0" fillId="0" borderId="19" xfId="0" applyBorder="1" applyAlignment="1">
      <alignment horizontal="center" vertical="center"/>
    </xf>
    <xf numFmtId="0" fontId="25" fillId="0" borderId="20" xfId="0" applyFont="1" applyBorder="1" applyAlignment="1">
      <alignment horizontal="center" vertical="center" wrapText="1"/>
    </xf>
    <xf numFmtId="164" fontId="0" fillId="0" borderId="20" xfId="0" applyNumberFormat="1" applyBorder="1" applyAlignment="1">
      <alignment horizontal="center" vertical="center" wrapText="1"/>
    </xf>
    <xf numFmtId="0" fontId="0" fillId="0" borderId="20" xfId="0" applyNumberFormat="1" applyBorder="1" applyAlignment="1">
      <alignment horizontal="center" vertical="center" wrapText="1"/>
    </xf>
    <xf numFmtId="3" fontId="0" fillId="0" borderId="20" xfId="0" applyNumberFormat="1" applyBorder="1" applyAlignment="1">
      <alignment horizontal="center" vertical="center" wrapText="1"/>
    </xf>
    <xf numFmtId="2" fontId="51" fillId="0" borderId="20" xfId="0" applyNumberFormat="1" applyFont="1" applyBorder="1" applyAlignment="1">
      <alignment horizontal="center"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49" fontId="25" fillId="0" borderId="28" xfId="0" applyNumberFormat="1" applyFont="1" applyBorder="1" applyAlignment="1">
      <alignment horizontal="center" vertical="center" wrapText="1"/>
    </xf>
    <xf numFmtId="49" fontId="25" fillId="0" borderId="29" xfId="0" applyNumberFormat="1" applyFont="1" applyBorder="1" applyAlignment="1">
      <alignment horizontal="center" vertical="center" wrapText="1"/>
    </xf>
    <xf numFmtId="14" fontId="52" fillId="0" borderId="30" xfId="46" applyNumberFormat="1" applyFont="1" applyBorder="1" applyAlignment="1">
      <alignment horizontal="center" vertical="center" wrapText="1"/>
    </xf>
    <xf numFmtId="14" fontId="52" fillId="0" borderId="30" xfId="46" applyNumberFormat="1" applyFont="1" applyBorder="1" applyAlignment="1">
      <alignment horizontal="center" vertical="center" wrapText="1"/>
    </xf>
    <xf numFmtId="14" fontId="52" fillId="0" borderId="31" xfId="46" applyNumberFormat="1" applyFont="1" applyBorder="1" applyAlignment="1">
      <alignment horizontal="center" vertical="center" wrapText="1"/>
    </xf>
    <xf numFmtId="14" fontId="52" fillId="0" borderId="32" xfId="46" applyNumberFormat="1" applyFont="1" applyBorder="1" applyAlignment="1">
      <alignment horizontal="center" vertical="center" wrapText="1"/>
    </xf>
    <xf numFmtId="14" fontId="52" fillId="0" borderId="35" xfId="46" applyNumberFormat="1" applyFont="1" applyBorder="1" applyAlignment="1">
      <alignment horizontal="center" vertical="center" wrapText="1"/>
    </xf>
    <xf numFmtId="0" fontId="0" fillId="35" borderId="13"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49" fontId="0" fillId="0" borderId="19" xfId="0" applyNumberFormat="1" applyBorder="1" applyAlignment="1">
      <alignment horizontal="center" vertical="center" wrapText="1"/>
    </xf>
    <xf numFmtId="49" fontId="0" fillId="0" borderId="36" xfId="0" applyNumberFormat="1" applyBorder="1" applyAlignment="1">
      <alignment horizontal="center" vertical="center" wrapText="1"/>
    </xf>
    <xf numFmtId="164" fontId="54" fillId="0" borderId="11" xfId="0" applyNumberFormat="1" applyFont="1" applyBorder="1" applyAlignment="1">
      <alignment horizontal="center" vertical="center" wrapText="1"/>
    </xf>
    <xf numFmtId="0" fontId="54" fillId="0" borderId="27" xfId="0" applyNumberFormat="1" applyFont="1" applyBorder="1" applyAlignment="1">
      <alignment horizontal="center" vertical="center" wrapText="1"/>
    </xf>
    <xf numFmtId="0" fontId="54" fillId="0" borderId="28" xfId="0" applyNumberFormat="1" applyFont="1" applyBorder="1" applyAlignment="1">
      <alignment horizontal="center" vertical="center" wrapText="1"/>
    </xf>
    <xf numFmtId="0" fontId="54" fillId="0" borderId="29" xfId="0" applyNumberFormat="1"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vertical="center"/>
    </xf>
    <xf numFmtId="164" fontId="0" fillId="0" borderId="38"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25" fillId="0" borderId="39" xfId="0" applyFont="1" applyBorder="1" applyAlignment="1">
      <alignment horizontal="center" vertical="center" wrapText="1"/>
    </xf>
    <xf numFmtId="49" fontId="25" fillId="0" borderId="39" xfId="0" applyNumberFormat="1" applyFont="1" applyBorder="1" applyAlignment="1">
      <alignment horizontal="center" vertical="center" wrapText="1"/>
    </xf>
    <xf numFmtId="0" fontId="25" fillId="0" borderId="40" xfId="0" applyFont="1" applyBorder="1" applyAlignment="1">
      <alignment horizontal="center" vertical="center" wrapText="1"/>
    </xf>
    <xf numFmtId="0" fontId="25" fillId="0" borderId="38" xfId="0" applyFont="1" applyBorder="1" applyAlignment="1">
      <alignment horizontal="center" vertical="center" wrapText="1"/>
    </xf>
    <xf numFmtId="0" fontId="0" fillId="0" borderId="41" xfId="0" applyBorder="1" applyAlignment="1">
      <alignment horizontal="center" vertical="center"/>
    </xf>
    <xf numFmtId="0" fontId="25" fillId="0" borderId="4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13" xfId="0" applyBorder="1" applyAlignment="1">
      <alignment horizontal="center" vertical="center"/>
    </xf>
    <xf numFmtId="0" fontId="0" fillId="0" borderId="26" xfId="0" applyBorder="1" applyAlignment="1">
      <alignment vertical="center"/>
    </xf>
    <xf numFmtId="0" fontId="0" fillId="0" borderId="44" xfId="0" applyBorder="1" applyAlignment="1">
      <alignment vertical="center"/>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164" fontId="0" fillId="0" borderId="17" xfId="0" applyNumberFormat="1" applyBorder="1" applyAlignment="1">
      <alignment horizontal="center" vertical="center" wrapText="1"/>
    </xf>
    <xf numFmtId="164" fontId="0" fillId="0" borderId="0" xfId="0" applyNumberFormat="1" applyBorder="1" applyAlignment="1">
      <alignment vertical="center" wrapText="1"/>
    </xf>
    <xf numFmtId="164" fontId="0" fillId="0" borderId="47"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25" fillId="0" borderId="20" xfId="0" applyNumberFormat="1" applyFont="1" applyBorder="1" applyAlignment="1">
      <alignment horizontal="center" vertical="center" wrapText="1"/>
    </xf>
    <xf numFmtId="164" fontId="0" fillId="0" borderId="45" xfId="0" applyNumberFormat="1" applyBorder="1" applyAlignment="1">
      <alignment horizontal="center" vertical="center" wrapText="1"/>
    </xf>
    <xf numFmtId="164" fontId="25" fillId="0" borderId="46" xfId="0" applyNumberFormat="1" applyFont="1" applyBorder="1" applyAlignment="1">
      <alignment horizontal="center" vertical="center" wrapText="1"/>
    </xf>
    <xf numFmtId="164" fontId="0" fillId="0" borderId="46" xfId="0" applyNumberFormat="1" applyBorder="1" applyAlignment="1">
      <alignment horizontal="center" vertical="center" wrapText="1"/>
    </xf>
    <xf numFmtId="164" fontId="0" fillId="0" borderId="16" xfId="0" applyNumberFormat="1" applyBorder="1" applyAlignment="1">
      <alignment horizontal="center" vertical="center" wrapText="1"/>
    </xf>
    <xf numFmtId="164" fontId="0" fillId="0" borderId="39" xfId="0" applyNumberFormat="1" applyBorder="1" applyAlignment="1">
      <alignment horizontal="center" vertical="center" wrapText="1"/>
    </xf>
    <xf numFmtId="164" fontId="0" fillId="0" borderId="48"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0" xfId="0" applyNumberFormat="1" applyBorder="1" applyAlignment="1">
      <alignment vertical="center" wrapText="1"/>
    </xf>
    <xf numFmtId="49" fontId="0" fillId="36" borderId="10" xfId="0" applyNumberFormat="1" applyFill="1" applyBorder="1" applyAlignment="1">
      <alignment horizontal="center" vertical="center" wrapText="1"/>
    </xf>
    <xf numFmtId="164" fontId="0" fillId="36" borderId="11" xfId="0" applyNumberFormat="1" applyFill="1" applyBorder="1" applyAlignment="1">
      <alignment horizontal="center" vertical="center" wrapText="1"/>
    </xf>
    <xf numFmtId="164" fontId="25" fillId="36" borderId="11" xfId="0" applyNumberFormat="1" applyFont="1" applyFill="1" applyBorder="1" applyAlignment="1">
      <alignment horizontal="center" vertical="center" wrapText="1"/>
    </xf>
    <xf numFmtId="0" fontId="0" fillId="36" borderId="27" xfId="0" applyNumberFormat="1" applyFill="1" applyBorder="1" applyAlignment="1">
      <alignment horizontal="center" vertical="center" wrapText="1"/>
    </xf>
    <xf numFmtId="0" fontId="0" fillId="36" borderId="28" xfId="0" applyNumberFormat="1" applyFill="1" applyBorder="1" applyAlignment="1">
      <alignment horizontal="center" vertical="center" wrapText="1"/>
    </xf>
    <xf numFmtId="0" fontId="0" fillId="36" borderId="29" xfId="0" applyNumberFormat="1" applyFill="1" applyBorder="1" applyAlignment="1">
      <alignment horizontal="center" vertical="center" wrapText="1"/>
    </xf>
    <xf numFmtId="14" fontId="52" fillId="36" borderId="16" xfId="46" applyNumberFormat="1"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25" fillId="36" borderId="11" xfId="0" applyFont="1" applyFill="1" applyBorder="1" applyAlignment="1">
      <alignment horizontal="center" vertical="center" wrapText="1"/>
    </xf>
    <xf numFmtId="164" fontId="0" fillId="36" borderId="29" xfId="0" applyNumberFormat="1" applyFill="1" applyBorder="1" applyAlignment="1">
      <alignment horizontal="center" vertical="center" wrapText="1"/>
    </xf>
    <xf numFmtId="0" fontId="25" fillId="36" borderId="39" xfId="0" applyFont="1" applyFill="1" applyBorder="1" applyAlignment="1">
      <alignment horizontal="center" vertical="center" wrapText="1"/>
    </xf>
    <xf numFmtId="0" fontId="25" fillId="36" borderId="28" xfId="0" applyFont="1" applyFill="1" applyBorder="1" applyAlignment="1">
      <alignment horizontal="center" vertical="center" wrapText="1"/>
    </xf>
    <xf numFmtId="0" fontId="25" fillId="36" borderId="29" xfId="0" applyFont="1" applyFill="1" applyBorder="1" applyAlignment="1">
      <alignment horizontal="center" vertical="center" wrapText="1"/>
    </xf>
    <xf numFmtId="164" fontId="0" fillId="36" borderId="38" xfId="0" applyNumberFormat="1" applyFill="1" applyBorder="1" applyAlignment="1">
      <alignment horizontal="center" vertical="center" wrapText="1"/>
    </xf>
    <xf numFmtId="0" fontId="0" fillId="0" borderId="40" xfId="0" applyBorder="1" applyAlignment="1">
      <alignment horizontal="left"/>
    </xf>
    <xf numFmtId="0" fontId="0" fillId="0" borderId="33" xfId="0" applyBorder="1" applyAlignment="1">
      <alignment horizontal="left"/>
    </xf>
    <xf numFmtId="0" fontId="0" fillId="0" borderId="49" xfId="0"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Contratos por tipo</a:t>
            </a:r>
          </a:p>
        </c:rich>
      </c:tx>
      <c:layout>
        <c:manualLayout>
          <c:xMode val="factor"/>
          <c:yMode val="factor"/>
          <c:x val="-0.003"/>
          <c:y val="-0.00825"/>
        </c:manualLayout>
      </c:layout>
      <c:spPr>
        <a:noFill/>
        <a:ln w="3175">
          <a:noFill/>
        </a:ln>
      </c:spPr>
    </c:title>
    <c:plotArea>
      <c:layout>
        <c:manualLayout>
          <c:xMode val="edge"/>
          <c:yMode val="edge"/>
          <c:x val="0.13475"/>
          <c:y val="0.2625"/>
          <c:w val="0.4515"/>
          <c:h val="0.6355"/>
        </c:manualLayout>
      </c:layout>
      <c:pieChart>
        <c:varyColors val="1"/>
        <c:ser>
          <c:idx val="0"/>
          <c:order val="0"/>
          <c:spPr>
            <a:gradFill rotWithShape="1">
              <a:gsLst>
                <a:gs pos="0">
                  <a:srgbClr val="6083CB"/>
                </a:gs>
                <a:gs pos="50000">
                  <a:srgbClr val="3E70CA"/>
                </a:gs>
                <a:gs pos="100000">
                  <a:srgbClr val="2E61BA"/>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6083CB"/>
                  </a:gs>
                  <a:gs pos="50000">
                    <a:srgbClr val="3E70CA"/>
                  </a:gs>
                  <a:gs pos="100000">
                    <a:srgbClr val="2E61BA"/>
                  </a:gs>
                </a:gsLst>
                <a:lin ang="5400000" scaled="1"/>
              </a:gradFill>
              <a:ln w="3175">
                <a:noFill/>
              </a:ln>
            </c:spPr>
          </c:dPt>
          <c:dPt>
            <c:idx val="1"/>
            <c:spPr>
              <a:gradFill rotWithShape="1">
                <a:gsLst>
                  <a:gs pos="0">
                    <a:srgbClr val="F18C55"/>
                  </a:gs>
                  <a:gs pos="50000">
                    <a:srgbClr val="F67B28"/>
                  </a:gs>
                  <a:gs pos="100000">
                    <a:srgbClr val="E56B17"/>
                  </a:gs>
                </a:gsLst>
                <a:lin ang="5400000" scaled="1"/>
              </a:gradFill>
              <a:ln w="3175">
                <a:noFill/>
              </a:ln>
            </c:spPr>
          </c:dPt>
          <c:dPt>
            <c:idx val="2"/>
            <c:spPr>
              <a:gradFill rotWithShape="1">
                <a:gsLst>
                  <a:gs pos="0">
                    <a:srgbClr val="AFAFAF"/>
                  </a:gs>
                  <a:gs pos="50000">
                    <a:srgbClr val="A5A5A5"/>
                  </a:gs>
                  <a:gs pos="100000">
                    <a:srgbClr val="929292"/>
                  </a:gs>
                </a:gsLst>
                <a:lin ang="5400000" scaled="1"/>
              </a:gradFill>
              <a:ln w="3175">
                <a:noFill/>
              </a:ln>
            </c:spPr>
          </c:dPt>
          <c:dPt>
            <c:idx val="3"/>
            <c:spPr>
              <a:gradFill rotWithShape="1">
                <a:gsLst>
                  <a:gs pos="0">
                    <a:srgbClr val="FFC746"/>
                  </a:gs>
                  <a:gs pos="50000">
                    <a:srgbClr val="FFC600"/>
                  </a:gs>
                  <a:gs pos="100000">
                    <a:srgbClr val="E5B600"/>
                  </a:gs>
                </a:gsLst>
                <a:lin ang="5400000" scaled="1"/>
              </a:gradFill>
              <a:ln w="3175">
                <a:noFill/>
              </a:ln>
            </c:spPr>
          </c:dPt>
          <c:dLbls>
            <c:numFmt formatCode="General" sourceLinked="1"/>
            <c:txPr>
              <a:bodyPr vert="horz" rot="0" anchor="ctr"/>
              <a:lstStyle/>
              <a:p>
                <a:pPr algn="ctr">
                  <a:defRPr lang="en-US" cap="none" sz="14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Estadística!$A$3:$A$6</c:f>
              <c:strCache/>
            </c:strRef>
          </c:cat>
          <c:val>
            <c:numRef>
              <c:f>Estadística!$B$3:$B$6</c:f>
              <c:numCache/>
            </c:numRef>
          </c:val>
        </c:ser>
        <c:ser>
          <c:idx val="2"/>
          <c:order val="1"/>
          <c:spPr>
            <a:gradFill rotWithShape="1">
              <a:gsLst>
                <a:gs pos="0">
                  <a:srgbClr val="AFAFAF"/>
                </a:gs>
                <a:gs pos="50000">
                  <a:srgbClr val="A5A5A5"/>
                </a:gs>
                <a:gs pos="100000">
                  <a:srgbClr val="929292"/>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6083CB"/>
                  </a:gs>
                  <a:gs pos="50000">
                    <a:srgbClr val="3E70CA"/>
                  </a:gs>
                  <a:gs pos="100000">
                    <a:srgbClr val="2E61BA"/>
                  </a:gs>
                </a:gsLst>
                <a:lin ang="5400000" scaled="1"/>
              </a:gradFill>
              <a:ln w="3175">
                <a:noFill/>
              </a:ln>
            </c:spPr>
          </c:dPt>
          <c:dPt>
            <c:idx val="1"/>
            <c:spPr>
              <a:gradFill rotWithShape="1">
                <a:gsLst>
                  <a:gs pos="0">
                    <a:srgbClr val="F18C55"/>
                  </a:gs>
                  <a:gs pos="50000">
                    <a:srgbClr val="F67B28"/>
                  </a:gs>
                  <a:gs pos="100000">
                    <a:srgbClr val="E56B17"/>
                  </a:gs>
                </a:gsLst>
                <a:lin ang="5400000" scaled="1"/>
              </a:gradFill>
              <a:ln w="3175">
                <a:noFill/>
              </a:ln>
            </c:spPr>
          </c:dPt>
          <c:dPt>
            <c:idx val="2"/>
            <c:spPr>
              <a:gradFill rotWithShape="1">
                <a:gsLst>
                  <a:gs pos="0">
                    <a:srgbClr val="AFAFAF"/>
                  </a:gs>
                  <a:gs pos="50000">
                    <a:srgbClr val="A5A5A5"/>
                  </a:gs>
                  <a:gs pos="100000">
                    <a:srgbClr val="929292"/>
                  </a:gs>
                </a:gsLst>
                <a:lin ang="5400000" scaled="1"/>
              </a:gradFill>
              <a:ln w="3175">
                <a:noFill/>
              </a:ln>
            </c:spPr>
          </c:dPt>
          <c:cat>
            <c:strRef>
              <c:f>Estadística!$A$3:$A$6</c:f>
              <c:strCache/>
            </c:strRef>
          </c:cat>
          <c:val>
            <c:numRef>
              <c:f>Estadística!$C$3:$C$5</c:f>
              <c:numCache/>
            </c:numRef>
          </c:val>
        </c:ser>
        <c:ser>
          <c:idx val="1"/>
          <c:order val="2"/>
          <c:tx>
            <c:strRef>
              <c:f>'[1]Estadísticas'!$A$2</c:f>
              <c:strCache>
                <c:ptCount val="1"/>
                <c:pt idx="0">
                  <c:v>Contratos por tipo</c:v>
                </c:pt>
              </c:strCache>
            </c:strRef>
          </c:tx>
          <c:spPr>
            <a:gradFill rotWithShape="1">
              <a:gsLst>
                <a:gs pos="0">
                  <a:srgbClr val="F18C55"/>
                </a:gs>
                <a:gs pos="50000">
                  <a:srgbClr val="F67B28"/>
                </a:gs>
                <a:gs pos="100000">
                  <a:srgbClr val="E56B17"/>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6083CB"/>
                  </a:gs>
                  <a:gs pos="50000">
                    <a:srgbClr val="3E70CA"/>
                  </a:gs>
                  <a:gs pos="100000">
                    <a:srgbClr val="2E61BA"/>
                  </a:gs>
                </a:gsLst>
                <a:lin ang="5400000" scaled="1"/>
              </a:gradFill>
              <a:ln w="3175">
                <a:noFill/>
              </a:ln>
            </c:spPr>
          </c:dPt>
          <c:dPt>
            <c:idx val="1"/>
            <c:spPr>
              <a:gradFill rotWithShape="1">
                <a:gsLst>
                  <a:gs pos="0">
                    <a:srgbClr val="F18C55"/>
                  </a:gs>
                  <a:gs pos="50000">
                    <a:srgbClr val="F67B28"/>
                  </a:gs>
                  <a:gs pos="100000">
                    <a:srgbClr val="E56B17"/>
                  </a:gs>
                </a:gsLst>
                <a:lin ang="5400000" scaled="1"/>
              </a:gradFill>
              <a:ln w="3175">
                <a:noFill/>
              </a:ln>
            </c:spPr>
          </c:dPt>
          <c:dPt>
            <c:idx val="2"/>
            <c:spPr>
              <a:gradFill rotWithShape="1">
                <a:gsLst>
                  <a:gs pos="0">
                    <a:srgbClr val="AFAFAF"/>
                  </a:gs>
                  <a:gs pos="50000">
                    <a:srgbClr val="A5A5A5"/>
                  </a:gs>
                  <a:gs pos="100000">
                    <a:srgbClr val="929292"/>
                  </a:gs>
                </a:gsLst>
                <a:lin ang="5400000" scaled="1"/>
              </a:gradFill>
              <a:ln w="3175">
                <a:noFill/>
              </a:ln>
            </c:spPr>
          </c:dPt>
          <c:dLbls>
            <c:numFmt formatCode="General" sourceLinked="1"/>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Estadística!$A$3:$A$6</c:f>
              <c:strCache/>
            </c:strRef>
          </c:cat>
          <c:val>
            <c:numRef>
              <c:f>'[1]Estadísticas'!$B$3:$B$5</c:f>
              <c:numCache>
                <c:ptCount val="3"/>
                <c:pt idx="0">
                  <c:v>3</c:v>
                </c:pt>
                <c:pt idx="1">
                  <c:v>4</c:v>
                </c:pt>
                <c:pt idx="2">
                  <c:v>4</c:v>
                </c:pt>
              </c:numCache>
            </c:numRef>
          </c:val>
        </c:ser>
      </c:pieChart>
      <c:spPr>
        <a:noFill/>
        <a:ln>
          <a:noFill/>
        </a:ln>
      </c:spPr>
    </c:plotArea>
    <c:legend>
      <c:legendPos val="r"/>
      <c:layout>
        <c:manualLayout>
          <c:xMode val="edge"/>
          <c:yMode val="edge"/>
          <c:x val="0.73625"/>
          <c:y val="0.38375"/>
          <c:w val="0.25225"/>
          <c:h val="0.387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Contratos por procedimiento</a:t>
            </a:r>
          </a:p>
        </c:rich>
      </c:tx>
      <c:layout>
        <c:manualLayout>
          <c:xMode val="factor"/>
          <c:yMode val="factor"/>
          <c:x val="-0.0025"/>
          <c:y val="-0.00825"/>
        </c:manualLayout>
      </c:layout>
      <c:spPr>
        <a:noFill/>
        <a:ln w="3175">
          <a:noFill/>
        </a:ln>
      </c:spPr>
    </c:title>
    <c:plotArea>
      <c:layout>
        <c:manualLayout>
          <c:xMode val="edge"/>
          <c:yMode val="edge"/>
          <c:x val="0.11825"/>
          <c:y val="0.24975"/>
          <c:w val="0.3995"/>
          <c:h val="0.6475"/>
        </c:manualLayout>
      </c:layout>
      <c:pieChart>
        <c:varyColors val="1"/>
        <c:ser>
          <c:idx val="0"/>
          <c:order val="0"/>
          <c:spPr>
            <a:gradFill rotWithShape="1">
              <a:gsLst>
                <a:gs pos="0">
                  <a:srgbClr val="6083CB"/>
                </a:gs>
                <a:gs pos="50000">
                  <a:srgbClr val="3E70CA"/>
                </a:gs>
                <a:gs pos="100000">
                  <a:srgbClr val="2E61BA"/>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6083CB"/>
                  </a:gs>
                  <a:gs pos="50000">
                    <a:srgbClr val="3E70CA"/>
                  </a:gs>
                  <a:gs pos="100000">
                    <a:srgbClr val="2E61BA"/>
                  </a:gs>
                </a:gsLst>
                <a:lin ang="5400000" scaled="1"/>
              </a:gradFill>
              <a:ln w="3175">
                <a:noFill/>
              </a:ln>
            </c:spPr>
          </c:dPt>
          <c:dPt>
            <c:idx val="1"/>
            <c:spPr>
              <a:gradFill rotWithShape="1">
                <a:gsLst>
                  <a:gs pos="0">
                    <a:srgbClr val="F18C55"/>
                  </a:gs>
                  <a:gs pos="50000">
                    <a:srgbClr val="F67B28"/>
                  </a:gs>
                  <a:gs pos="100000">
                    <a:srgbClr val="E56B17"/>
                  </a:gs>
                </a:gsLst>
                <a:lin ang="5400000" scaled="1"/>
              </a:gradFill>
              <a:ln w="3175">
                <a:noFill/>
              </a:ln>
            </c:spPr>
          </c:dPt>
          <c:dPt>
            <c:idx val="2"/>
            <c:spPr>
              <a:gradFill rotWithShape="1">
                <a:gsLst>
                  <a:gs pos="0">
                    <a:srgbClr val="AFAFAF"/>
                  </a:gs>
                  <a:gs pos="50000">
                    <a:srgbClr val="A5A5A5"/>
                  </a:gs>
                  <a:gs pos="100000">
                    <a:srgbClr val="929292"/>
                  </a:gs>
                </a:gsLst>
                <a:lin ang="5400000" scaled="1"/>
              </a:gradFill>
              <a:ln w="3175">
                <a:noFill/>
              </a:ln>
            </c:spPr>
          </c:dPt>
          <c:dLbls>
            <c:numFmt formatCode="General" sourceLinked="1"/>
            <c:spPr>
              <a:noFill/>
              <a:ln w="3175">
                <a:noFill/>
              </a:ln>
            </c:spPr>
            <c:txPr>
              <a:bodyPr vert="horz" rot="0" anchor="ctr"/>
              <a:lstStyle/>
              <a:p>
                <a:pPr algn="ctr">
                  <a:defRPr lang="en-US" cap="none" sz="12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Estadística!$A$19:$A$20</c:f>
              <c:strCache/>
            </c:strRef>
          </c:cat>
          <c:val>
            <c:numRef>
              <c:f>Estadística!$B$19:$B$20</c:f>
              <c:numCache/>
            </c:numRef>
          </c:val>
        </c:ser>
        <c:ser>
          <c:idx val="1"/>
          <c:order val="1"/>
          <c:spPr>
            <a:gradFill rotWithShape="1">
              <a:gsLst>
                <a:gs pos="0">
                  <a:srgbClr val="F18C55"/>
                </a:gs>
                <a:gs pos="50000">
                  <a:srgbClr val="F67B28"/>
                </a:gs>
                <a:gs pos="100000">
                  <a:srgbClr val="E56B17"/>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6083CB"/>
                  </a:gs>
                  <a:gs pos="50000">
                    <a:srgbClr val="3E70CA"/>
                  </a:gs>
                  <a:gs pos="100000">
                    <a:srgbClr val="2E61BA"/>
                  </a:gs>
                </a:gsLst>
                <a:lin ang="5400000" scaled="1"/>
              </a:gradFill>
              <a:ln w="3175">
                <a:noFill/>
              </a:ln>
            </c:spPr>
          </c:dPt>
          <c:dPt>
            <c:idx val="1"/>
            <c:spPr>
              <a:gradFill rotWithShape="1">
                <a:gsLst>
                  <a:gs pos="0">
                    <a:srgbClr val="F18C55"/>
                  </a:gs>
                  <a:gs pos="50000">
                    <a:srgbClr val="F67B28"/>
                  </a:gs>
                  <a:gs pos="100000">
                    <a:srgbClr val="E56B17"/>
                  </a:gs>
                </a:gsLst>
                <a:lin ang="5400000" scaled="1"/>
              </a:gradFill>
              <a:ln w="3175">
                <a:noFill/>
              </a:ln>
            </c:spPr>
          </c:dPt>
          <c:dPt>
            <c:idx val="2"/>
            <c:spPr>
              <a:gradFill rotWithShape="1">
                <a:gsLst>
                  <a:gs pos="0">
                    <a:srgbClr val="AFAFAF"/>
                  </a:gs>
                  <a:gs pos="50000">
                    <a:srgbClr val="A5A5A5"/>
                  </a:gs>
                  <a:gs pos="100000">
                    <a:srgbClr val="929292"/>
                  </a:gs>
                </a:gsLst>
                <a:lin ang="5400000" scaled="1"/>
              </a:gradFill>
              <a:ln w="3175">
                <a:noFill/>
              </a:ln>
            </c:spPr>
          </c:dPt>
          <c:cat>
            <c:strRef>
              <c:f>Estadística!$A$19:$A$20</c:f>
              <c:strCache/>
            </c:strRef>
          </c:cat>
          <c:val>
            <c:numRef>
              <c:f>Estadística!$C$19:$C$20</c:f>
              <c:numCache/>
            </c:numRef>
          </c:val>
        </c:ser>
      </c:pieChart>
      <c:spPr>
        <a:noFill/>
        <a:ln>
          <a:noFill/>
        </a:ln>
      </c:spPr>
    </c:plotArea>
    <c:legend>
      <c:legendPos val="r"/>
      <c:layout>
        <c:manualLayout>
          <c:xMode val="edge"/>
          <c:yMode val="edge"/>
          <c:x val="0.655"/>
          <c:y val="0.40825"/>
          <c:w val="0.3325"/>
          <c:h val="0.32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142875</xdr:rowOff>
    </xdr:from>
    <xdr:to>
      <xdr:col>7</xdr:col>
      <xdr:colOff>485775</xdr:colOff>
      <xdr:row>13</xdr:row>
      <xdr:rowOff>66675</xdr:rowOff>
    </xdr:to>
    <xdr:graphicFrame>
      <xdr:nvGraphicFramePr>
        <xdr:cNvPr id="1" name="5 Gráfico"/>
        <xdr:cNvGraphicFramePr/>
      </xdr:nvGraphicFramePr>
      <xdr:xfrm>
        <a:off x="3848100" y="142875"/>
        <a:ext cx="3371850" cy="2419350"/>
      </xdr:xfrm>
      <a:graphic>
        <a:graphicData uri="http://schemas.openxmlformats.org/drawingml/2006/chart">
          <c:chart xmlns:c="http://schemas.openxmlformats.org/drawingml/2006/chart" r:id="rId1"/>
        </a:graphicData>
      </a:graphic>
    </xdr:graphicFrame>
    <xdr:clientData/>
  </xdr:twoCellAnchor>
  <xdr:twoCellAnchor>
    <xdr:from>
      <xdr:col>3</xdr:col>
      <xdr:colOff>180975</xdr:colOff>
      <xdr:row>15</xdr:row>
      <xdr:rowOff>19050</xdr:rowOff>
    </xdr:from>
    <xdr:to>
      <xdr:col>8</xdr:col>
      <xdr:colOff>238125</xdr:colOff>
      <xdr:row>27</xdr:row>
      <xdr:rowOff>133350</xdr:rowOff>
    </xdr:to>
    <xdr:graphicFrame>
      <xdr:nvGraphicFramePr>
        <xdr:cNvPr id="2" name="6 Gráfico"/>
        <xdr:cNvGraphicFramePr/>
      </xdr:nvGraphicFramePr>
      <xdr:xfrm>
        <a:off x="3867150" y="2895600"/>
        <a:ext cx="3867150" cy="2419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rtal%20de%20Transparencia\12.%20Contratos\12.3.%20Contratos%20Adjudicados\20200713_Tabla%20de%20contratos%202019%20y%20datos%20estad&#237;sticos%20(xls)%20(Actualizado%20a%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de contratos 2018"/>
      <sheetName val="Estadísticas"/>
    </sheetNames>
    <sheetDataSet>
      <sheetData sheetId="1">
        <row r="2">
          <cell r="A2" t="str">
            <v>Contratos por tipo</v>
          </cell>
        </row>
        <row r="3">
          <cell r="A3" t="str">
            <v>Suministros</v>
          </cell>
          <cell r="B3">
            <v>3</v>
          </cell>
        </row>
        <row r="4">
          <cell r="A4" t="str">
            <v>Obras</v>
          </cell>
          <cell r="B4">
            <v>4</v>
          </cell>
        </row>
        <row r="5">
          <cell r="A5" t="str">
            <v>Servicios</v>
          </cell>
          <cell r="B5">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trataciondelestado.es/wps/portal/!ut/p/b1/jc7LDoIwEEDRLyIztLTAEnmWgKAISjekC2MwPDbG7xcMW4uzm-TczICE1jA5c2xqM3ThBnJS7_6hXv08qWHdJe-ssPD9KCHoVDRAkgV1zZN1JQtoNSAm2j5mW8-obzVpU_JKxIgiiYKsNtmS8_96_DEe7vVXkHpCNqB78Qs0PxyTebxDuzC785rw5AmXYnE4L4fSMr-UMTERLbhAm-0pvqocRjlEkSueljLUB-k1RPU!/" TargetMode="External" /><Relationship Id="rId2" Type="http://schemas.openxmlformats.org/officeDocument/2006/relationships/hyperlink" Target="https://contrataciondelestado.es/wps/portal/!ut/p/b1/jc7LDoIwEEDRLyIzFFpgybsQFBRB2w3pwhgMj43x-wXD1uLsJjk3MyBBGCajrmM5FD24gZzUu3-oVz9Palh3yTo7LsMw4QTd2oqQFFHTML6uZAFCA1Ki7VO69dQK7TZvK1ZnKWLGk6hoTLrk7L8ef4yPe_0VpJ6QDehe_ALND0c-j3cQC3M6v41PfuZZWAbn5VBeHS5VSkxEGy4g_GCPsZUFAYxySBIve9rKUB9AJpBc/" TargetMode="External" /><Relationship Id="rId3" Type="http://schemas.openxmlformats.org/officeDocument/2006/relationships/hyperlink" Target="https://contrataciondelestado.es/wps/portal/!ut/p/b1/jc7LDoIwEEDRLyIzFFpgyasFgoIiKN2QLozB8NgYv18wbC3ObpJzMwMSWsNk1HUsh6IHN5CTevcP9ernSQ3rLllnx0UY8oSgW1kRkjyqa5asK1lAqwGCaHtBt55aod1kTcmqVCCmCY_y2qRLzv7r8cf4uNdfQeoJ2YDuxS_Q_HBM5vEO7cKczm_ik596FhbBeTmUlYdLKYiJaMMFWh7sMbYyEcAoB8699GkrQ30AycRvaw!!/" TargetMode="External" /><Relationship Id="rId4" Type="http://schemas.openxmlformats.org/officeDocument/2006/relationships/hyperlink" Target="https://contrataciondelestado.es/wps/portal/!ut/p/b1/jc7JDoIwEIDhJyIzFFrgyFYWUVAWpRfSgzEYlovx-QXD1eLcJvn-zICAVtMZtS3DoujADcQk3_1Dvvp5ksO6C9aZYe77PCZol0aAJAvqmsXrShbQKkBElH1Et54avtmkTcHKJEJMYh5ktU6XnP3X449xca-_glATsgHVi1-g-OEUz-Md2oVZnduEZzdxDMy9y3IoLY5VEREd0YQK2oO3x9jKMg9GMXDuJE9TavID6SCFvw!!/" TargetMode="External" /><Relationship Id="rId5" Type="http://schemas.openxmlformats.org/officeDocument/2006/relationships/hyperlink" Target="https://contrataciondelestado.es/wps/portal/!ut/p/b1/jc7LDoIwEEDRLyIzFFpgybOFoKAISjekC2MwPDbG7xcMW4uzm-TczICE1jAZdR3LoejBDeSk3v1Dvfp5UsO6S9bZcRGGiSDoVlaEJI_qmol1JQtoNYATbc_p1lMrtJusKVmVcsRUJFFem3TJ2X89_hgf9_orSD0hG9C9-AWaH45iHu_QLszp_CY--alnYRGcl0NZebiUnJiINlygLYM9xlbmhzDKIUm89GkrQ30AmZ8dyw!!/" TargetMode="External" /><Relationship Id="rId6" Type="http://schemas.openxmlformats.org/officeDocument/2006/relationships/hyperlink" Target="https://contrataciondelestado.es/wps/portal/!ut/p/b1/jc7JDoJADIDhJzItw1DhiAxrUFAWZS5kDsZgWC7G5xcMVwd7a_L9aUFCQ9y2iAxOcAM5qnf3UK9uGlW_7JJa7meeF0QM7cIUyFJRVRQtK5tBowEh0_ahtfaW6fE6qXMq4hAxjgKRVoY15_Rfjz_Gxa3-ClJP2Ap0L36B5odTNA13aGa2b93aP7uxY2J2uMyHkvxY5iEzEDmU0HhbihYlYJB9EDjxk6ud-gCbS-e1/" TargetMode="External" /><Relationship Id="rId7" Type="http://schemas.openxmlformats.org/officeDocument/2006/relationships/hyperlink" Target="https://contrataciondelestado.es/wps/portal/!ut/p/b1/jc7LDoJADEDRLzItw0yFJfJGFFRAmQ2ZhTEYHhvj9wuGrYPdNTk3LUioiVuCyOAEN5CDercP9WrHQXXzLqnhfua6QcTQupgestQrS4rmlU2g1oCQaftQLL0wXV4lVU6XOESMo8BLS0NMOf3X449xcK2_gtQTtgDdi1-g-eEYjf0d6oltG6fyT05sm5jtztOhJD8UecgMRA4F1Ps1RbNKoZddENjxk6uN-gBHuTt-/" TargetMode="External" /><Relationship Id="rId8" Type="http://schemas.openxmlformats.org/officeDocument/2006/relationships/hyperlink" Target="https://contrataciondelestado.es/wps/portal/!ut/p/b1/jc7JDoJADIDhJzItw1DhyL4EBGVR5kLmYAyG5WJ8fsFwdbC3Jt-fFgS0xE2DSOMENxCTfPcP-ernSQ7rLqjjfu66QcTQLHUPWerVNUXryhbQKkDIlH1obL2hu7xJmoLKOESMo8BLa81Ycvqvxx9j415_BaEmbAOqF79A8cMpmsc7tAs7dnbjn-3Y0jF3LsuhpMiqImQaIocK2tTZY7SyzIFRDEFgxU8uD_IDg7-cfA!!/" TargetMode="External" /><Relationship Id="rId9" Type="http://schemas.openxmlformats.org/officeDocument/2006/relationships/hyperlink" Target="https://contrataciondelestado.es/wps/portal/!ut/p/b1/jc7JDoIwEIDhJyIzlLbCkX0JCsqi9EJ6MAbDcjE-v8VwtdhkDpN8fzogoDNMk3LGbDVwAzHL9_CQr2GZ5bjugvc0LHw_SgjalRUgyYOm4cm6EgU6DYiJto_Z1jPLp23WlrxKY8Q0iYK8MZnK-X89_ngu7vVXEHpCNqA78Qs0N5ySZbpDp9ihd9vw7KaOhYV3UR9l5bEuY2IiUqih8_YUX5UPkxijyEmfVBryA86_lbQ!/" TargetMode="External" /><Relationship Id="rId10" Type="http://schemas.openxmlformats.org/officeDocument/2006/relationships/hyperlink" Target="https://contrataciondelestado.es/wps/portal/!ut/p/b1/jc7LDoIwEEDRLyIzlLbCEnmWoKAISjekC2MwPDbG77cYthabzGKSc9MBCa1l25Qz5uqBG8hJvfuHevXzpIZll7yjUREEcUrQrZwQSR7WNU-XlWjQGkBCjH3C1p45AW2ypuSVSBBFGod5bTOd8_96_PF83OqvIM2ErMB04hcYbjim83iHVrNd5zfRyReeg8X-rD_KysOlTIiNSOECrdhSfFEZjHKIY088qbLUB3OoE1g!/" TargetMode="External" /><Relationship Id="rId11" Type="http://schemas.openxmlformats.org/officeDocument/2006/relationships/hyperlink" Target="https://contrataciondelestado.es/wps/portal/!ut/p/b1/jc7JDoIwEIDhJyIzlLbCEdkJAsqi9EJ6MAbDcjE-v8VwtdhkDpN8fzogoDNMk3LGbDVwAzHL9_CQr2GZ5bjugvc0KDwvjAnaleUjyfym4fG6EgU6DYiIto_Y1jPLo23alrxKIsQkDv2sMZnK-X89_ngu7vVXEHpCNqA78Qs0N-TxMt2hU-zQu21wdhPHwuJ4UR-l5akuI2IiUqihy_cUX1UBkxjD0EmeVBryA3w0pxo!/" TargetMode="External" /><Relationship Id="rId12" Type="http://schemas.openxmlformats.org/officeDocument/2006/relationships/hyperlink" Target="https://contrataciondelestado.es/wps/portal/!ut/p/b1/jc7JDoIwEIDhJyIzlLbCkX0JCsqi9EJ6MAbDcjE-v8VwtdhkDpN8fzogoDNMk3LGbDVwAzHL9_CQr2GZ5bjugvc0LHw_SgjalRUgyYOm4cm6EgU6DYiJto_Z1jPLp23WlrxKY8Q0iYK8MZnK-X89_ngu7vVXEHpCNqA78Qs0N5ySZbpDp9ihd9vw7KaOhYV3UR9l5bEuY2IiUqih8709xlcWeDCJMYqc9EmlIT_7dvuC/" TargetMode="External" /><Relationship Id="rId13" Type="http://schemas.openxmlformats.org/officeDocument/2006/relationships/hyperlink" Target="https://contrataciondelestado.es/wps/portal/!ut/p/b1/jc7JDoIwEIDhJzIzlLbqkb0lKCiL0gvpwRgMy8X4_BbD1WqTOUzy_emAgnbjOJQztjMDV1CTfvV3_eznSQ_LrnhHozwIYkFwV7ohkiysay6WlRjQWkBCrH3C1p65AW3SpuClTBCliMOsdpjJ-X89fnke_uovoOyErMB24gdYbjiKebxBa9i285ro5Mm9i7l_Nh-lxaEqEuIgUqigFf4vxhcmfRjVEMd7-aB6o9-dszZx/" TargetMode="External" /><Relationship Id="rId14" Type="http://schemas.openxmlformats.org/officeDocument/2006/relationships/hyperlink" Target="https://contrataciondelestado.es/wps/portal/!ut/p/b1/jc7LDoIwEEDRLyIzlLbKkmepUcAHaLshXRiDAd0Yv99i2FpsMotJzk0HNCjP9ylnbG0HLqAf5t3fzKt_Psww7Zp3NKuSJC8Iro9BimSbNg0vppVYoBxAEGcv2NyzIKHtpq35UQpEWeTptvGZzfl_Pf54ES71Z9BuQmbgOvELHDeUxXO8grJs1UVtto9kGGAVH-xHm3p3qgXxESmcQO3iJcYnVsYw6iHPQ3mnxjMf6bME7Q!!/" TargetMode="External" /><Relationship Id="rId15" Type="http://schemas.openxmlformats.org/officeDocument/2006/relationships/hyperlink" Target="https://contrataciondelestado.es/wps/portal/!ut/p/b1/jc7JDoIwEIDhJyIzlLbqEYq0EBeURenF9GAMhuVifH6L4WqxyRwm-f50QEPj-T7ljK3twBX0YN7tw7zacTDdtGt-o9ujEIkiuC6CGMkuriquppVY0DiAJM5esrlngaB1Vue8SCViqpJ4V_nM5vy_Hn-8EJf6C2g3ITNwnfgFjhsOauzv0Fi2uoX19hSmmwCP0dl-lOX7MpfER6RQQhOJJcYnJgT0ukuSTfqkxjMfYIGI-w!!/" TargetMode="External" /><Relationship Id="rId16" Type="http://schemas.openxmlformats.org/officeDocument/2006/relationships/hyperlink" Target="https://contrataciondelestado.es/wps/portal/!ut/p/b1/jc49D4IwEIDhX0TuKG3FEQv9MKgogtKFdDAGg7oYf7_FuFptcsMlz5seWOiiOKacsdQPHMHe3HM4u8dwv7lx2i3vabERQmqCaZ3kSMq8abieVuJBFwCKBHvFPj1LBG2XbcVroxCNlnnZxMzn_L8ev7wMf_UHsGFCPiB04hsEbljr-_UEnWezPmuLbWbmCW4WO__RslrtK0ViRAp76JT4xfjEtICrHaWcmwt1kXsB8ChPIg!!/" TargetMode="External" /><Relationship Id="rId17" Type="http://schemas.openxmlformats.org/officeDocument/2006/relationships/hyperlink" Target="https://contrataciondelestado.es/wps/portal/!ut/p/b1/jc7JDoIwEIDhJyIzlLbCEcseEFxA6YX0YAyG5WJ8fovharHJHCb5_nRAQmvZNuWMuXrgBnJS7_6hXv08qWHZJe9oWAoRJQTdsxMgyYO65smyEg1aA4iJsY_Z2jNH0CZrKn5OY8Q0iYK8tpnO-X89_ng-bvVXkGZCVmA68QsMNxySebxDq9mu85vw6Keeg-X-pD_KquJSxcRGpHCBNhdbjC-sEDDKIYq89EmVpT4RIQse/" TargetMode="External" /><Relationship Id="rId18" Type="http://schemas.openxmlformats.org/officeDocument/2006/relationships/hyperlink" Target="https://contrataciondelestado.es/wps/portal/!ut/p/b1/jc7LDsIgEEDRLzIzUMB2iaW0mGrro1XYNCyM0fjYGL9fatyKksxiknPDgAM7IYQJztMwsAd388_T0T9O95u_jLsTAyuaPNcVxXSTKKS16jpRjSsNwEZASaN9yT89T3LWz_tWbEyJaCqt6o7wkIv_evzyJP7qd-DihH5A7MQ3iNywrO7XA9jApoPsi5U0WYLNbB0-mreLbVtSgshgC1aqX0yMbKbg6i5aZ-bM_MS_ABQdKoY!/" TargetMode="External" /><Relationship Id="rId19" Type="http://schemas.openxmlformats.org/officeDocument/2006/relationships/hyperlink" Target="https://contrataciondelestado.es/wps/portal/!ut/p/b1/jc49D4IwEIDhX0TuKG3FESn9MKgogtKFdDAGg7oYf7_FuFptcsMlz5seWOiiOKacsdQPHMHe3HM4u8dwv7lx2i3vabHJc6kJpnUikJSiabieVuJBFwCKBHvFPj1Lctou24rXRiEaLUXZxMzn_L8ev7wMf_UHsGFCPiB04hsEbljr-_UEnWezPmuLbWbmCW4WO__RslrtK0ViRAp76KT4xfjElICrHaWcmwt1kXsBnf_VsQ!!/" TargetMode="External" /><Relationship Id="rId20" Type="http://schemas.openxmlformats.org/officeDocument/2006/relationships/hyperlink" Target="https://contrataciondelestado.es/wps/portal/!ut/p/b1/jc7JDoIwEIDhJyIzlLbiESmrqCiL0gvpwRgMy8X4_BbD1WKTOUzy_emAhMaybcoZc_XADeSo3t1DvbppVP28S97S4OT7YUzQLRyBJBNVxeN5JRo0BhARYx-xpWeOT-u0znmRRIhJHIqsspnO-X89_ngervVXkGZCFmA68QsMNxzjabhDo9mm9erg7CVbB0-7i_4ozQ9lHhEbkUIJzV6sMT6zTMAg-zDcJk-qLPUBvRs_ZQ!!/" TargetMode="External" /><Relationship Id="rId21" Type="http://schemas.openxmlformats.org/officeDocument/2006/relationships/hyperlink" Target="https://contrataciondelestado.es/wps/portal/!ut/p/b1/jc7LDoIwEEDRLyIzlLbCEinPoKAISjekC2MwPDbG77cYthabzGKSc9MBCa1l25Qz5uqBG8hJvfuHevXzpIZll7yjYREEUULQrRyBJBd1zZNlJRq0BhATYx-ztWdOQJusKXmVxohpEom8tpnO-X89_ng-bvVXkGZCVmA68QsMNxyTebxDq9mu85vw5Keeg8X-rD_KysOljImNSOECbSm2GF-YH8Iohyjy0idVlvoAzaSnEQ!!/" TargetMode="External" /><Relationship Id="rId22" Type="http://schemas.openxmlformats.org/officeDocument/2006/relationships/hyperlink" Target="https://contrataciondelestado.es/wps/portal/!ut/p/b1/jc49D4IwEIDhX2TuKG2FEaGlNSj4AUoX0sEYDOpi_P0Ww2qxyQ2XPG96YKBdBAHljEVu4AzmYd_91b7658MO4254R0WZplIRjA5hhqTI6pqrcSUOtB6QE2-fs6lnYUqbdVPxg84RtZJZUQfM5fy_Hn-8BOf6Exg_IRPwnfgFnhu26nm_QOvYsksasUt0HGK52ruP1tXmWOUkQKRwhFaIOcZHJgXczSBlrG_ULuwHmI8X6Q!!/" TargetMode="External" /><Relationship Id="rId23" Type="http://schemas.openxmlformats.org/officeDocument/2006/relationships/hyperlink" Target="https://contrataciondelestado.es/wps/portal/!ut/p/b1/jc7LDoIwEEDRLzIzlFLskndLUFAEpRvShTEYHhvj9wuGrcXZTXJuZkBB43KHoUVsDjdQo353D_3qplH3y65YS6M8CGJBcF_aIZIsrComlpXMoDGAhBj7xFl7xw5ondYFK2WCKEUcZpXlzDn7r8cf4-FWfwVlJmQFphe_wPDDUUzDHZqZua1XRydPchtz_zwfSovDpUiIhUjhAo2_pdiiAhhUH8dcPqne6Q8ruWHf/" TargetMode="External" /><Relationship Id="rId24" Type="http://schemas.openxmlformats.org/officeDocument/2006/relationships/hyperlink" Target="https://contrataciondelestado.es/wps/portal/!ut/p/b1/jc7JDoIwEIDhJzIzFCj2iGwtQUFZlF5ID8ZgWC7G57cYrhbnNsn3ZwYktB5zKVrEZnADOal3_1Cvfp7UsOySdk6UB0HMCe5LO0SShXVN-bISDVoDSIixT9y1d-3AadKmoKVIEAWPw6y2XJ3T_3r8MT5u9VeQZkJWYHrxCww_nPg83qHVzOv8Jjr7gtmYHy76UFocqyIhFqIDFbR8S9FFCRjlEMdMPB21Ux9Ad0om/" TargetMode="External" /><Relationship Id="rId25" Type="http://schemas.openxmlformats.org/officeDocument/2006/relationships/hyperlink" Target="https://contrataciondelestado.es/wps/portal/!ut/p/b1/jc7JDoIwEIDhJzIzFChyRJYWwqYs2l5ID8ZgWC7G5xcMV4tzm-T7MwMShOPaFA1iunADOal3_1Cvfp7UsO6SdlZY-H7ECR4rM0CSBk1D-bqSBQgNYETbM3vrbdO32qQtaRUzxJhHQdoY9pLT_3r8MR7u9VeQekI2oHvxCzQ_5Hwe7yAW5nReG5692DWxOF2WQ0mZ1SUjBqIFNYhsT9FV5TDKIYrc-Gmpg_oA-NcJVg!!/"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zoomScale="80" zoomScaleNormal="80" zoomScalePageLayoutView="0" workbookViewId="0" topLeftCell="A43">
      <selection activeCell="L6" sqref="L6"/>
    </sheetView>
  </sheetViews>
  <sheetFormatPr defaultColWidth="11.421875" defaultRowHeight="15"/>
  <cols>
    <col min="2" max="2" width="12.8515625" style="0" bestFit="1" customWidth="1"/>
    <col min="3" max="3" width="51.421875" style="0" customWidth="1"/>
    <col min="4" max="4" width="16.140625" style="0" customWidth="1"/>
    <col min="5" max="5" width="23.421875" style="0" bestFit="1" customWidth="1"/>
    <col min="6" max="6" width="13.57421875" style="0" bestFit="1" customWidth="1"/>
    <col min="7" max="7" width="21.421875" style="0" bestFit="1" customWidth="1"/>
    <col min="8" max="8" width="25.421875" style="0" customWidth="1"/>
    <col min="9" max="9" width="14.8515625" style="0" customWidth="1"/>
    <col min="11" max="11" width="11.421875" style="34" customWidth="1"/>
  </cols>
  <sheetData>
    <row r="1" ht="26.25">
      <c r="A1" s="1" t="s">
        <v>0</v>
      </c>
    </row>
    <row r="3" spans="1:11" ht="15.75">
      <c r="A3" s="42"/>
      <c r="B3" s="42"/>
      <c r="C3" s="42"/>
      <c r="D3" s="42"/>
      <c r="E3" s="42"/>
      <c r="F3" s="42"/>
      <c r="G3" s="42"/>
      <c r="H3" s="42"/>
      <c r="I3" s="42"/>
      <c r="J3" s="42"/>
      <c r="K3" s="42"/>
    </row>
    <row r="4" ht="15.75" thickBot="1"/>
    <row r="5" spans="1:11" ht="30">
      <c r="A5" s="11" t="s">
        <v>1</v>
      </c>
      <c r="B5" s="12" t="s">
        <v>2</v>
      </c>
      <c r="C5" s="12" t="s">
        <v>3</v>
      </c>
      <c r="D5" s="12" t="s">
        <v>4</v>
      </c>
      <c r="E5" s="12" t="s">
        <v>5</v>
      </c>
      <c r="F5" s="12" t="s">
        <v>25</v>
      </c>
      <c r="G5" s="12" t="s">
        <v>6</v>
      </c>
      <c r="H5" s="12" t="s">
        <v>7</v>
      </c>
      <c r="I5" s="12" t="s">
        <v>8</v>
      </c>
      <c r="J5" s="12" t="s">
        <v>9</v>
      </c>
      <c r="K5" s="13" t="s">
        <v>10</v>
      </c>
    </row>
    <row r="6" spans="1:11" ht="45">
      <c r="A6" s="25" t="s">
        <v>31</v>
      </c>
      <c r="B6" s="23" t="s">
        <v>11</v>
      </c>
      <c r="C6" s="4" t="s">
        <v>32</v>
      </c>
      <c r="D6" s="23" t="s">
        <v>12</v>
      </c>
      <c r="E6" s="23">
        <v>30007.39</v>
      </c>
      <c r="F6" s="27">
        <v>4</v>
      </c>
      <c r="G6" s="23">
        <v>25920</v>
      </c>
      <c r="H6" s="23" t="s">
        <v>33</v>
      </c>
      <c r="I6" s="23" t="s">
        <v>34</v>
      </c>
      <c r="J6" s="5">
        <v>48</v>
      </c>
      <c r="K6" s="35" t="s">
        <v>13</v>
      </c>
    </row>
    <row r="7" spans="1:11" ht="60">
      <c r="A7" s="2" t="s">
        <v>28</v>
      </c>
      <c r="B7" s="3" t="s">
        <v>11</v>
      </c>
      <c r="C7" s="4" t="s">
        <v>27</v>
      </c>
      <c r="D7" s="3" t="s">
        <v>12</v>
      </c>
      <c r="E7" s="3">
        <v>25000</v>
      </c>
      <c r="F7" s="24">
        <v>3</v>
      </c>
      <c r="G7" s="3">
        <v>22410</v>
      </c>
      <c r="H7" s="3" t="s">
        <v>29</v>
      </c>
      <c r="I7" s="3" t="s">
        <v>30</v>
      </c>
      <c r="J7" s="5">
        <v>12</v>
      </c>
      <c r="K7" s="35" t="s">
        <v>13</v>
      </c>
    </row>
    <row r="8" spans="1:11" ht="75">
      <c r="A8" s="49" t="s">
        <v>35</v>
      </c>
      <c r="B8" s="3" t="s">
        <v>36</v>
      </c>
      <c r="C8" s="4" t="s">
        <v>37</v>
      </c>
      <c r="D8" s="3" t="s">
        <v>14</v>
      </c>
      <c r="E8" s="3">
        <v>88085.43</v>
      </c>
      <c r="F8" s="24">
        <v>2</v>
      </c>
      <c r="G8" s="3">
        <v>90100</v>
      </c>
      <c r="H8" s="3" t="s">
        <v>38</v>
      </c>
      <c r="I8" s="3" t="s">
        <v>39</v>
      </c>
      <c r="J8" s="50" t="s">
        <v>40</v>
      </c>
      <c r="K8" s="35" t="s">
        <v>13</v>
      </c>
    </row>
    <row r="9" spans="1:11" ht="45">
      <c r="A9" s="49" t="s">
        <v>98</v>
      </c>
      <c r="B9" s="23" t="s">
        <v>11</v>
      </c>
      <c r="C9" s="4" t="s">
        <v>99</v>
      </c>
      <c r="D9" s="23" t="s">
        <v>12</v>
      </c>
      <c r="E9" s="23">
        <v>31565</v>
      </c>
      <c r="F9" s="27">
        <v>1</v>
      </c>
      <c r="G9" s="23">
        <v>31565</v>
      </c>
      <c r="H9" s="23" t="s">
        <v>100</v>
      </c>
      <c r="I9" s="23" t="s">
        <v>101</v>
      </c>
      <c r="J9" s="50">
        <v>24</v>
      </c>
      <c r="K9" s="35" t="s">
        <v>13</v>
      </c>
    </row>
    <row r="10" spans="1:11" ht="45">
      <c r="A10" s="25" t="s">
        <v>41</v>
      </c>
      <c r="B10" s="3" t="s">
        <v>36</v>
      </c>
      <c r="C10" s="4" t="s">
        <v>42</v>
      </c>
      <c r="D10" s="3" t="s">
        <v>12</v>
      </c>
      <c r="E10" s="3">
        <v>27000</v>
      </c>
      <c r="F10" s="24">
        <v>3</v>
      </c>
      <c r="G10" s="3">
        <v>17432.7</v>
      </c>
      <c r="H10" s="3" t="s">
        <v>43</v>
      </c>
      <c r="I10" s="3" t="s">
        <v>44</v>
      </c>
      <c r="J10" s="5">
        <v>12</v>
      </c>
      <c r="K10" s="35" t="s">
        <v>13</v>
      </c>
    </row>
    <row r="11" spans="1:11" ht="30">
      <c r="A11" s="119" t="s">
        <v>47</v>
      </c>
      <c r="B11" s="120" t="s">
        <v>36</v>
      </c>
      <c r="C11" s="121" t="s">
        <v>45</v>
      </c>
      <c r="D11" s="120" t="s">
        <v>14</v>
      </c>
      <c r="E11" s="120">
        <v>25720.65</v>
      </c>
      <c r="F11" s="122" t="s">
        <v>46</v>
      </c>
      <c r="G11" s="123"/>
      <c r="H11" s="123"/>
      <c r="I11" s="123"/>
      <c r="J11" s="124"/>
      <c r="K11" s="125" t="s">
        <v>13</v>
      </c>
    </row>
    <row r="12" spans="1:11" ht="120">
      <c r="A12" s="81" t="s">
        <v>48</v>
      </c>
      <c r="B12" s="3" t="s">
        <v>36</v>
      </c>
      <c r="C12" s="4" t="s">
        <v>49</v>
      </c>
      <c r="D12" s="3" t="s">
        <v>14</v>
      </c>
      <c r="E12" s="3">
        <v>17370</v>
      </c>
      <c r="F12" s="24">
        <v>1</v>
      </c>
      <c r="G12" s="3">
        <v>17370</v>
      </c>
      <c r="H12" s="3" t="s">
        <v>50</v>
      </c>
      <c r="I12" s="3" t="s">
        <v>51</v>
      </c>
      <c r="J12" s="50" t="s">
        <v>40</v>
      </c>
      <c r="K12" s="35" t="s">
        <v>13</v>
      </c>
    </row>
    <row r="13" spans="1:11" ht="60.75" thickBot="1">
      <c r="A13" s="105" t="s">
        <v>69</v>
      </c>
      <c r="B13" s="90" t="s">
        <v>11</v>
      </c>
      <c r="C13" s="109" t="s">
        <v>70</v>
      </c>
      <c r="D13" s="65" t="s">
        <v>12</v>
      </c>
      <c r="E13" s="83" t="s">
        <v>151</v>
      </c>
      <c r="F13" s="84" t="s">
        <v>150</v>
      </c>
      <c r="G13" s="85"/>
      <c r="H13" s="85"/>
      <c r="I13" s="85"/>
      <c r="J13" s="86"/>
      <c r="K13" s="57" t="s">
        <v>13</v>
      </c>
    </row>
    <row r="14" spans="1:11" ht="30">
      <c r="A14" s="118"/>
      <c r="B14" s="40" t="s">
        <v>71</v>
      </c>
      <c r="C14" s="39"/>
      <c r="D14" s="39"/>
      <c r="E14" s="56">
        <v>23757.02</v>
      </c>
      <c r="F14" s="27">
        <v>2</v>
      </c>
      <c r="G14" s="23">
        <v>19570.8</v>
      </c>
      <c r="H14" s="23" t="s">
        <v>74</v>
      </c>
      <c r="I14" s="23" t="s">
        <v>75</v>
      </c>
      <c r="J14" s="29">
        <v>24</v>
      </c>
      <c r="K14" s="58"/>
    </row>
    <row r="15" spans="1:11" ht="30">
      <c r="A15" s="118"/>
      <c r="B15" s="40" t="s">
        <v>72</v>
      </c>
      <c r="C15" s="39"/>
      <c r="D15" s="39"/>
      <c r="E15" s="56">
        <v>13550.68</v>
      </c>
      <c r="F15" s="27">
        <v>2</v>
      </c>
      <c r="G15" s="23">
        <v>12263.37</v>
      </c>
      <c r="H15" s="23" t="s">
        <v>76</v>
      </c>
      <c r="I15" s="23" t="s">
        <v>77</v>
      </c>
      <c r="J15" s="29">
        <v>24</v>
      </c>
      <c r="K15" s="58"/>
    </row>
    <row r="16" spans="1:11" ht="30.75" thickBot="1">
      <c r="A16" s="118"/>
      <c r="B16" s="114" t="s">
        <v>73</v>
      </c>
      <c r="C16" s="54"/>
      <c r="D16" s="55"/>
      <c r="E16" s="56">
        <v>9984</v>
      </c>
      <c r="F16" s="27">
        <v>4</v>
      </c>
      <c r="G16" s="23">
        <v>4801.69</v>
      </c>
      <c r="H16" s="23" t="s">
        <v>74</v>
      </c>
      <c r="I16" s="23" t="s">
        <v>75</v>
      </c>
      <c r="J16" s="29">
        <v>24</v>
      </c>
      <c r="K16" s="59"/>
    </row>
    <row r="17" spans="1:11" ht="105">
      <c r="A17" s="117" t="s">
        <v>78</v>
      </c>
      <c r="B17" s="110" t="s">
        <v>11</v>
      </c>
      <c r="C17" s="112" t="s">
        <v>79</v>
      </c>
      <c r="D17" s="112" t="s">
        <v>12</v>
      </c>
      <c r="E17" s="23">
        <v>20000</v>
      </c>
      <c r="F17" s="27">
        <v>1</v>
      </c>
      <c r="G17" s="23">
        <v>19000</v>
      </c>
      <c r="H17" s="23" t="s">
        <v>80</v>
      </c>
      <c r="I17" s="23" t="s">
        <v>24</v>
      </c>
      <c r="J17" s="29">
        <v>12</v>
      </c>
      <c r="K17" s="60" t="s">
        <v>13</v>
      </c>
    </row>
    <row r="18" spans="1:11" ht="137.25" customHeight="1">
      <c r="A18" s="82" t="s">
        <v>52</v>
      </c>
      <c r="B18" s="3" t="s">
        <v>11</v>
      </c>
      <c r="C18" s="4" t="s">
        <v>53</v>
      </c>
      <c r="D18" s="3" t="s">
        <v>14</v>
      </c>
      <c r="E18" s="3">
        <v>1233532.62</v>
      </c>
      <c r="F18" s="24">
        <v>2</v>
      </c>
      <c r="G18" s="3">
        <v>1101868.68</v>
      </c>
      <c r="H18" s="3" t="s">
        <v>54</v>
      </c>
      <c r="I18" s="23" t="s">
        <v>55</v>
      </c>
      <c r="J18" s="5">
        <v>48</v>
      </c>
      <c r="K18" s="35" t="s">
        <v>13</v>
      </c>
    </row>
    <row r="19" spans="1:11" ht="60.75" thickBot="1">
      <c r="A19" s="116" t="s">
        <v>56</v>
      </c>
      <c r="B19" s="90" t="s">
        <v>57</v>
      </c>
      <c r="C19" s="109" t="s">
        <v>58</v>
      </c>
      <c r="D19" s="65" t="s">
        <v>12</v>
      </c>
      <c r="E19" s="83" t="s">
        <v>151</v>
      </c>
      <c r="F19" s="84" t="s">
        <v>150</v>
      </c>
      <c r="G19" s="85"/>
      <c r="H19" s="85"/>
      <c r="I19" s="85"/>
      <c r="J19" s="86"/>
      <c r="K19" s="41" t="s">
        <v>13</v>
      </c>
    </row>
    <row r="20" spans="1:11" s="28" customFormat="1" ht="21.75" customHeight="1">
      <c r="A20" s="106"/>
      <c r="B20" s="40" t="s">
        <v>60</v>
      </c>
      <c r="C20" s="39"/>
      <c r="D20" s="113"/>
      <c r="E20" s="56">
        <v>51300</v>
      </c>
      <c r="F20" s="24">
        <v>1</v>
      </c>
      <c r="G20" s="3">
        <v>51075</v>
      </c>
      <c r="H20" s="23" t="s">
        <v>64</v>
      </c>
      <c r="I20" s="3" t="s">
        <v>65</v>
      </c>
      <c r="J20" s="29">
        <v>6</v>
      </c>
      <c r="K20" s="41"/>
    </row>
    <row r="21" spans="1:11" s="28" customFormat="1" ht="33.75" customHeight="1">
      <c r="A21" s="106"/>
      <c r="B21" s="40" t="s">
        <v>59</v>
      </c>
      <c r="C21" s="39"/>
      <c r="D21" s="113"/>
      <c r="E21" s="56">
        <v>494.3</v>
      </c>
      <c r="F21" s="24">
        <v>1</v>
      </c>
      <c r="G21" s="3">
        <v>450.75</v>
      </c>
      <c r="H21" s="23" t="s">
        <v>66</v>
      </c>
      <c r="I21" s="3" t="s">
        <v>26</v>
      </c>
      <c r="J21" s="29">
        <v>6</v>
      </c>
      <c r="K21" s="41"/>
    </row>
    <row r="22" spans="1:11" s="28" customFormat="1" ht="30">
      <c r="A22" s="106"/>
      <c r="B22" s="114" t="s">
        <v>61</v>
      </c>
      <c r="C22" s="54"/>
      <c r="D22" s="115"/>
      <c r="E22" s="56">
        <v>16500</v>
      </c>
      <c r="F22" s="27">
        <v>3</v>
      </c>
      <c r="G22" s="23">
        <v>8400</v>
      </c>
      <c r="H22" s="23" t="s">
        <v>67</v>
      </c>
      <c r="I22" s="23" t="s">
        <v>68</v>
      </c>
      <c r="J22" s="29">
        <v>6</v>
      </c>
      <c r="K22" s="41"/>
    </row>
    <row r="23" spans="1:11" s="28" customFormat="1" ht="54" customHeight="1">
      <c r="A23" s="106"/>
      <c r="B23" s="114" t="s">
        <v>62</v>
      </c>
      <c r="C23" s="54"/>
      <c r="D23" s="115"/>
      <c r="E23" s="56">
        <v>13750</v>
      </c>
      <c r="F23" s="27">
        <v>3</v>
      </c>
      <c r="G23" s="23">
        <v>14000</v>
      </c>
      <c r="H23" s="23" t="s">
        <v>67</v>
      </c>
      <c r="I23" s="23" t="s">
        <v>68</v>
      </c>
      <c r="J23" s="29">
        <v>6</v>
      </c>
      <c r="K23" s="41"/>
    </row>
    <row r="24" spans="1:11" s="28" customFormat="1" ht="15.75" thickBot="1">
      <c r="A24" s="106"/>
      <c r="B24" s="114" t="s">
        <v>63</v>
      </c>
      <c r="C24" s="54"/>
      <c r="D24" s="115"/>
      <c r="E24" s="56">
        <v>3500</v>
      </c>
      <c r="F24" s="27">
        <v>1</v>
      </c>
      <c r="G24" s="23">
        <v>3450</v>
      </c>
      <c r="H24" s="23" t="s">
        <v>66</v>
      </c>
      <c r="I24" s="23" t="s">
        <v>26</v>
      </c>
      <c r="J24" s="29">
        <v>6</v>
      </c>
      <c r="K24" s="41"/>
    </row>
    <row r="25" spans="1:11" ht="45">
      <c r="A25" s="108" t="s">
        <v>81</v>
      </c>
      <c r="B25" s="110" t="s">
        <v>15</v>
      </c>
      <c r="C25" s="111" t="s">
        <v>82</v>
      </c>
      <c r="D25" s="112" t="s">
        <v>12</v>
      </c>
      <c r="E25" s="3">
        <v>785646.77</v>
      </c>
      <c r="F25" s="27">
        <v>12</v>
      </c>
      <c r="G25" s="23">
        <v>579230.48</v>
      </c>
      <c r="H25" s="23" t="s">
        <v>83</v>
      </c>
      <c r="I25" s="23" t="s">
        <v>84</v>
      </c>
      <c r="J25" s="29">
        <v>2</v>
      </c>
      <c r="K25" s="35" t="s">
        <v>13</v>
      </c>
    </row>
    <row r="26" spans="1:11" ht="75" customHeight="1" thickBot="1">
      <c r="A26" s="107" t="s">
        <v>85</v>
      </c>
      <c r="B26" s="95" t="s">
        <v>57</v>
      </c>
      <c r="C26" s="64" t="s">
        <v>86</v>
      </c>
      <c r="D26" s="64" t="s">
        <v>14</v>
      </c>
      <c r="E26" s="83" t="s">
        <v>151</v>
      </c>
      <c r="F26" s="84" t="s">
        <v>150</v>
      </c>
      <c r="G26" s="85"/>
      <c r="H26" s="85"/>
      <c r="I26" s="85"/>
      <c r="J26" s="86"/>
      <c r="K26" s="38" t="s">
        <v>13</v>
      </c>
    </row>
    <row r="27" spans="1:11" ht="15">
      <c r="A27" s="89"/>
      <c r="B27" s="98" t="s">
        <v>87</v>
      </c>
      <c r="C27" s="37"/>
      <c r="D27" s="37"/>
      <c r="E27" s="56">
        <v>100000</v>
      </c>
      <c r="F27" s="24">
        <v>2</v>
      </c>
      <c r="G27" s="3">
        <v>95325.9</v>
      </c>
      <c r="H27" s="3" t="s">
        <v>94</v>
      </c>
      <c r="I27" s="31" t="s">
        <v>95</v>
      </c>
      <c r="J27" s="5">
        <v>12</v>
      </c>
      <c r="K27" s="38"/>
    </row>
    <row r="28" spans="1:11" ht="15">
      <c r="A28" s="89"/>
      <c r="B28" s="126" t="s">
        <v>88</v>
      </c>
      <c r="C28" s="127"/>
      <c r="D28" s="127"/>
      <c r="E28" s="128">
        <v>12000</v>
      </c>
      <c r="F28" s="122" t="s">
        <v>46</v>
      </c>
      <c r="G28" s="123"/>
      <c r="H28" s="123"/>
      <c r="I28" s="123"/>
      <c r="J28" s="124"/>
      <c r="K28" s="38"/>
    </row>
    <row r="29" spans="1:11" ht="15">
      <c r="A29" s="89"/>
      <c r="B29" s="92" t="s">
        <v>89</v>
      </c>
      <c r="C29" s="61"/>
      <c r="D29" s="62"/>
      <c r="E29" s="56">
        <v>12000</v>
      </c>
      <c r="F29" s="24">
        <v>1</v>
      </c>
      <c r="G29" s="3">
        <v>11261.42</v>
      </c>
      <c r="H29" s="3" t="s">
        <v>94</v>
      </c>
      <c r="I29" s="31" t="s">
        <v>95</v>
      </c>
      <c r="J29" s="5">
        <v>12</v>
      </c>
      <c r="K29" s="38"/>
    </row>
    <row r="30" spans="1:11" ht="30">
      <c r="A30" s="89"/>
      <c r="B30" s="92" t="s">
        <v>90</v>
      </c>
      <c r="C30" s="61"/>
      <c r="D30" s="62"/>
      <c r="E30" s="56">
        <v>20000</v>
      </c>
      <c r="F30" s="27">
        <v>1</v>
      </c>
      <c r="G30" s="23">
        <v>20000</v>
      </c>
      <c r="H30" s="23" t="s">
        <v>96</v>
      </c>
      <c r="I30" s="31" t="s">
        <v>97</v>
      </c>
      <c r="J30" s="5">
        <v>12</v>
      </c>
      <c r="K30" s="38"/>
    </row>
    <row r="31" spans="1:11" ht="15">
      <c r="A31" s="89"/>
      <c r="B31" s="92" t="s">
        <v>91</v>
      </c>
      <c r="C31" s="61"/>
      <c r="D31" s="62"/>
      <c r="E31" s="56">
        <v>25000</v>
      </c>
      <c r="F31" s="27">
        <v>2</v>
      </c>
      <c r="G31" s="23">
        <v>20025.75</v>
      </c>
      <c r="H31" s="23" t="s">
        <v>94</v>
      </c>
      <c r="I31" s="31" t="s">
        <v>95</v>
      </c>
      <c r="J31" s="5">
        <v>12</v>
      </c>
      <c r="K31" s="38"/>
    </row>
    <row r="32" spans="1:11" ht="15">
      <c r="A32" s="89"/>
      <c r="B32" s="129" t="s">
        <v>92</v>
      </c>
      <c r="C32" s="130"/>
      <c r="D32" s="131"/>
      <c r="E32" s="128">
        <v>20000</v>
      </c>
      <c r="F32" s="122" t="s">
        <v>46</v>
      </c>
      <c r="G32" s="123"/>
      <c r="H32" s="123"/>
      <c r="I32" s="123"/>
      <c r="J32" s="124"/>
      <c r="K32" s="38"/>
    </row>
    <row r="33" spans="1:11" ht="15.75" thickBot="1">
      <c r="A33" s="89"/>
      <c r="B33" s="98" t="s">
        <v>93</v>
      </c>
      <c r="C33" s="37"/>
      <c r="D33" s="37"/>
      <c r="E33" s="56">
        <v>6500</v>
      </c>
      <c r="F33" s="24">
        <v>1</v>
      </c>
      <c r="G33" s="3">
        <v>5697.1</v>
      </c>
      <c r="H33" s="3" t="s">
        <v>94</v>
      </c>
      <c r="I33" s="31" t="s">
        <v>95</v>
      </c>
      <c r="J33" s="5">
        <v>12</v>
      </c>
      <c r="K33" s="38"/>
    </row>
    <row r="34" spans="1:11" ht="45">
      <c r="A34" s="100" t="s">
        <v>102</v>
      </c>
      <c r="B34" s="103" t="s">
        <v>11</v>
      </c>
      <c r="C34" s="104" t="s">
        <v>103</v>
      </c>
      <c r="D34" s="104" t="s">
        <v>12</v>
      </c>
      <c r="E34" s="3">
        <v>18691.6</v>
      </c>
      <c r="F34" s="51" t="s">
        <v>46</v>
      </c>
      <c r="G34" s="52"/>
      <c r="H34" s="52"/>
      <c r="I34" s="52"/>
      <c r="J34" s="53"/>
      <c r="K34" s="36" t="s">
        <v>13</v>
      </c>
    </row>
    <row r="35" spans="1:11" ht="68.25" customHeight="1">
      <c r="A35" s="88" t="s">
        <v>104</v>
      </c>
      <c r="B35" s="30" t="s">
        <v>11</v>
      </c>
      <c r="C35" s="30" t="s">
        <v>105</v>
      </c>
      <c r="D35" s="30" t="s">
        <v>12</v>
      </c>
      <c r="E35" s="3">
        <v>97265.7</v>
      </c>
      <c r="F35" s="24">
        <v>2</v>
      </c>
      <c r="G35" s="3">
        <v>48000</v>
      </c>
      <c r="H35" s="3" t="s">
        <v>106</v>
      </c>
      <c r="I35" s="31" t="s">
        <v>107</v>
      </c>
      <c r="J35" s="5">
        <v>24</v>
      </c>
      <c r="K35" s="36" t="s">
        <v>13</v>
      </c>
    </row>
    <row r="36" spans="1:11" ht="68.25" customHeight="1">
      <c r="A36" s="63" t="s">
        <v>108</v>
      </c>
      <c r="B36" s="64" t="s">
        <v>15</v>
      </c>
      <c r="C36" s="64" t="s">
        <v>109</v>
      </c>
      <c r="D36" s="64" t="s">
        <v>12</v>
      </c>
      <c r="E36" s="65">
        <v>203703.18</v>
      </c>
      <c r="F36" s="66">
        <v>6</v>
      </c>
      <c r="G36" s="65">
        <v>182283.16</v>
      </c>
      <c r="H36" s="65" t="s">
        <v>110</v>
      </c>
      <c r="I36" s="67" t="s">
        <v>111</v>
      </c>
      <c r="J36" s="68">
        <v>2</v>
      </c>
      <c r="K36" s="73" t="s">
        <v>13</v>
      </c>
    </row>
    <row r="37" spans="1:11" ht="68.25" customHeight="1" thickBot="1">
      <c r="A37" s="32" t="s">
        <v>112</v>
      </c>
      <c r="B37" s="95" t="s">
        <v>11</v>
      </c>
      <c r="C37" s="64" t="s">
        <v>113</v>
      </c>
      <c r="D37" s="64" t="s">
        <v>12</v>
      </c>
      <c r="E37" s="83" t="s">
        <v>151</v>
      </c>
      <c r="F37" s="84" t="s">
        <v>150</v>
      </c>
      <c r="G37" s="85"/>
      <c r="H37" s="85"/>
      <c r="I37" s="85"/>
      <c r="J37" s="86"/>
      <c r="K37" s="74" t="s">
        <v>13</v>
      </c>
    </row>
    <row r="38" spans="1:11" ht="15">
      <c r="A38" s="89"/>
      <c r="B38" s="98" t="s">
        <v>114</v>
      </c>
      <c r="C38" s="37"/>
      <c r="D38" s="37"/>
      <c r="E38" s="56">
        <v>8350</v>
      </c>
      <c r="F38" s="27">
        <v>3</v>
      </c>
      <c r="G38" s="23">
        <v>5928.5</v>
      </c>
      <c r="H38" s="23" t="s">
        <v>116</v>
      </c>
      <c r="I38" s="31" t="s">
        <v>117</v>
      </c>
      <c r="J38" s="5">
        <v>1</v>
      </c>
      <c r="K38" s="75"/>
    </row>
    <row r="39" spans="1:11" ht="15" customHeight="1" thickBot="1">
      <c r="A39" s="89"/>
      <c r="B39" s="98" t="s">
        <v>115</v>
      </c>
      <c r="C39" s="37"/>
      <c r="D39" s="37"/>
      <c r="E39" s="56">
        <v>9850</v>
      </c>
      <c r="F39" s="27">
        <v>3</v>
      </c>
      <c r="G39" s="23">
        <v>6993.5</v>
      </c>
      <c r="H39" s="23" t="s">
        <v>116</v>
      </c>
      <c r="I39" s="31" t="s">
        <v>117</v>
      </c>
      <c r="J39" s="5">
        <v>1</v>
      </c>
      <c r="K39" s="76"/>
    </row>
    <row r="40" spans="1:11" ht="30">
      <c r="A40" s="100" t="s">
        <v>118</v>
      </c>
      <c r="B40" s="99" t="s">
        <v>36</v>
      </c>
      <c r="C40" s="97" t="s">
        <v>119</v>
      </c>
      <c r="D40" s="97" t="s">
        <v>12</v>
      </c>
      <c r="E40" s="65">
        <v>137458.03</v>
      </c>
      <c r="F40" s="66"/>
      <c r="G40" s="65"/>
      <c r="H40" s="65"/>
      <c r="I40" s="67"/>
      <c r="J40" s="68"/>
      <c r="K40" s="73" t="s">
        <v>13</v>
      </c>
    </row>
    <row r="41" spans="1:11" ht="30">
      <c r="A41" s="87" t="s">
        <v>120</v>
      </c>
      <c r="B41" s="64" t="s">
        <v>36</v>
      </c>
      <c r="C41" s="64" t="s">
        <v>121</v>
      </c>
      <c r="D41" s="64" t="s">
        <v>14</v>
      </c>
      <c r="E41" s="65">
        <v>1146.45</v>
      </c>
      <c r="F41" s="66"/>
      <c r="G41" s="65"/>
      <c r="H41" s="65"/>
      <c r="I41" s="67"/>
      <c r="J41" s="68"/>
      <c r="K41" s="73" t="s">
        <v>13</v>
      </c>
    </row>
    <row r="42" spans="1:11" ht="30">
      <c r="A42" s="63" t="s">
        <v>122</v>
      </c>
      <c r="B42" s="64" t="s">
        <v>36</v>
      </c>
      <c r="C42" s="64" t="s">
        <v>123</v>
      </c>
      <c r="D42" s="64" t="s">
        <v>14</v>
      </c>
      <c r="E42" s="65">
        <v>72533.22</v>
      </c>
      <c r="F42" s="66"/>
      <c r="G42" s="65"/>
      <c r="H42" s="65"/>
      <c r="I42" s="67"/>
      <c r="J42" s="68"/>
      <c r="K42" s="73" t="s">
        <v>13</v>
      </c>
    </row>
    <row r="43" spans="1:11" ht="68.25" customHeight="1" thickBot="1">
      <c r="A43" s="32" t="s">
        <v>124</v>
      </c>
      <c r="B43" s="95" t="s">
        <v>15</v>
      </c>
      <c r="C43" s="64" t="s">
        <v>125</v>
      </c>
      <c r="D43" s="64" t="s">
        <v>12</v>
      </c>
      <c r="E43" s="83" t="s">
        <v>151</v>
      </c>
      <c r="F43" s="84" t="s">
        <v>150</v>
      </c>
      <c r="G43" s="85"/>
      <c r="H43" s="85"/>
      <c r="I43" s="85"/>
      <c r="J43" s="86"/>
      <c r="K43" s="74" t="s">
        <v>13</v>
      </c>
    </row>
    <row r="44" spans="1:11" ht="30">
      <c r="A44" s="89"/>
      <c r="B44" s="98" t="s">
        <v>126</v>
      </c>
      <c r="C44" s="37"/>
      <c r="D44" s="37"/>
      <c r="E44" s="56">
        <v>45040.88</v>
      </c>
      <c r="F44" s="27">
        <v>1</v>
      </c>
      <c r="G44" s="23">
        <v>40484.46</v>
      </c>
      <c r="H44" s="23" t="s">
        <v>83</v>
      </c>
      <c r="I44" s="31" t="s">
        <v>84</v>
      </c>
      <c r="J44" s="5">
        <v>1</v>
      </c>
      <c r="K44" s="75"/>
    </row>
    <row r="45" spans="1:11" ht="30.75" thickBot="1">
      <c r="A45" s="89"/>
      <c r="B45" s="98" t="s">
        <v>127</v>
      </c>
      <c r="C45" s="37"/>
      <c r="D45" s="37"/>
      <c r="E45" s="56">
        <v>44862.74</v>
      </c>
      <c r="F45" s="27">
        <v>1</v>
      </c>
      <c r="G45" s="23">
        <v>40324.34</v>
      </c>
      <c r="H45" s="23" t="s">
        <v>83</v>
      </c>
      <c r="I45" s="31" t="s">
        <v>84</v>
      </c>
      <c r="J45" s="5">
        <v>1</v>
      </c>
      <c r="K45" s="76"/>
    </row>
    <row r="46" spans="1:11" ht="90" customHeight="1" thickBot="1">
      <c r="A46" s="96" t="s">
        <v>128</v>
      </c>
      <c r="B46" s="99" t="s">
        <v>15</v>
      </c>
      <c r="C46" s="97" t="s">
        <v>129</v>
      </c>
      <c r="D46" s="97" t="s">
        <v>14</v>
      </c>
      <c r="E46" s="83" t="s">
        <v>151</v>
      </c>
      <c r="F46" s="84" t="s">
        <v>150</v>
      </c>
      <c r="G46" s="85"/>
      <c r="H46" s="85"/>
      <c r="I46" s="85"/>
      <c r="J46" s="86"/>
      <c r="K46" s="74" t="s">
        <v>13</v>
      </c>
    </row>
    <row r="47" spans="1:11" ht="15">
      <c r="A47" s="89"/>
      <c r="B47" s="98" t="s">
        <v>130</v>
      </c>
      <c r="C47" s="37"/>
      <c r="D47" s="37"/>
      <c r="E47" s="56">
        <v>47171.38</v>
      </c>
      <c r="F47" s="27">
        <v>1</v>
      </c>
      <c r="G47" s="23">
        <v>36793.67</v>
      </c>
      <c r="H47" s="23" t="s">
        <v>132</v>
      </c>
      <c r="I47" s="31" t="s">
        <v>133</v>
      </c>
      <c r="J47" s="5">
        <v>1</v>
      </c>
      <c r="K47" s="75"/>
    </row>
    <row r="48" spans="1:11" ht="15.75" thickBot="1">
      <c r="A48" s="89"/>
      <c r="B48" s="98" t="s">
        <v>131</v>
      </c>
      <c r="C48" s="37"/>
      <c r="D48" s="37"/>
      <c r="E48" s="56">
        <v>69341.74</v>
      </c>
      <c r="F48" s="27">
        <v>1</v>
      </c>
      <c r="G48" s="23">
        <v>55473.4</v>
      </c>
      <c r="H48" s="23" t="s">
        <v>132</v>
      </c>
      <c r="I48" s="31" t="s">
        <v>133</v>
      </c>
      <c r="J48" s="5">
        <v>1</v>
      </c>
      <c r="K48" s="76"/>
    </row>
    <row r="49" spans="1:11" ht="45">
      <c r="A49" s="100" t="s">
        <v>134</v>
      </c>
      <c r="B49" s="99" t="s">
        <v>11</v>
      </c>
      <c r="C49" s="97" t="s">
        <v>135</v>
      </c>
      <c r="D49" s="97" t="s">
        <v>14</v>
      </c>
      <c r="E49" s="65">
        <v>378298.48</v>
      </c>
      <c r="F49" s="66">
        <v>3</v>
      </c>
      <c r="G49" s="65">
        <v>359383.55</v>
      </c>
      <c r="H49" s="65" t="s">
        <v>136</v>
      </c>
      <c r="I49" s="67" t="s">
        <v>137</v>
      </c>
      <c r="J49" s="68">
        <v>24</v>
      </c>
      <c r="K49" s="73" t="s">
        <v>13</v>
      </c>
    </row>
    <row r="50" spans="1:11" ht="60">
      <c r="A50" s="87" t="s">
        <v>138</v>
      </c>
      <c r="B50" s="64" t="s">
        <v>11</v>
      </c>
      <c r="C50" s="64" t="s">
        <v>139</v>
      </c>
      <c r="D50" s="64" t="s">
        <v>12</v>
      </c>
      <c r="E50" s="65">
        <v>23652.28</v>
      </c>
      <c r="F50" s="66">
        <v>5</v>
      </c>
      <c r="G50" s="65">
        <v>7220.73</v>
      </c>
      <c r="H50" s="65" t="s">
        <v>140</v>
      </c>
      <c r="I50" s="67" t="s">
        <v>141</v>
      </c>
      <c r="J50" s="68">
        <v>24</v>
      </c>
      <c r="K50" s="73" t="s">
        <v>13</v>
      </c>
    </row>
    <row r="51" spans="1:11" ht="75" customHeight="1" thickBot="1">
      <c r="A51" s="32" t="s">
        <v>142</v>
      </c>
      <c r="B51" s="95" t="s">
        <v>57</v>
      </c>
      <c r="C51" s="64" t="s">
        <v>143</v>
      </c>
      <c r="D51" s="64" t="s">
        <v>12</v>
      </c>
      <c r="E51" s="83" t="s">
        <v>151</v>
      </c>
      <c r="F51" s="84" t="s">
        <v>150</v>
      </c>
      <c r="G51" s="85"/>
      <c r="H51" s="85"/>
      <c r="I51" s="85"/>
      <c r="J51" s="86"/>
      <c r="K51" s="74" t="s">
        <v>13</v>
      </c>
    </row>
    <row r="52" spans="1:11" ht="15">
      <c r="A52" s="101"/>
      <c r="B52" s="129" t="s">
        <v>144</v>
      </c>
      <c r="C52" s="130"/>
      <c r="D52" s="131"/>
      <c r="E52" s="132">
        <v>53100</v>
      </c>
      <c r="F52" s="122" t="s">
        <v>46</v>
      </c>
      <c r="G52" s="123"/>
      <c r="H52" s="123"/>
      <c r="I52" s="123"/>
      <c r="J52" s="124"/>
      <c r="K52" s="75"/>
    </row>
    <row r="53" spans="1:11" ht="49.5" customHeight="1">
      <c r="A53" s="102"/>
      <c r="B53" s="92" t="s">
        <v>145</v>
      </c>
      <c r="C53" s="61"/>
      <c r="D53" s="62"/>
      <c r="E53" s="90">
        <v>24000</v>
      </c>
      <c r="F53" s="66">
        <v>3</v>
      </c>
      <c r="G53" s="65">
        <v>19300</v>
      </c>
      <c r="H53" s="65" t="s">
        <v>67</v>
      </c>
      <c r="I53" s="67" t="s">
        <v>68</v>
      </c>
      <c r="J53" s="68">
        <v>6</v>
      </c>
      <c r="K53" s="75"/>
    </row>
    <row r="54" spans="1:11" ht="71.25" customHeight="1">
      <c r="A54" s="102"/>
      <c r="B54" s="93" t="s">
        <v>146</v>
      </c>
      <c r="C54" s="71"/>
      <c r="D54" s="72"/>
      <c r="E54" s="90">
        <v>25050</v>
      </c>
      <c r="F54" s="66">
        <v>2</v>
      </c>
      <c r="G54" s="65">
        <v>18950</v>
      </c>
      <c r="H54" s="65" t="s">
        <v>148</v>
      </c>
      <c r="I54" s="67" t="s">
        <v>149</v>
      </c>
      <c r="J54" s="68">
        <v>6</v>
      </c>
      <c r="K54" s="75"/>
    </row>
    <row r="55" spans="1:11" ht="34.5" customHeight="1" thickBot="1">
      <c r="A55" s="102"/>
      <c r="B55" s="94" t="s">
        <v>147</v>
      </c>
      <c r="C55" s="69"/>
      <c r="D55" s="70"/>
      <c r="E55" s="91">
        <v>4000</v>
      </c>
      <c r="F55" s="26">
        <v>1</v>
      </c>
      <c r="G55" s="6">
        <v>3450</v>
      </c>
      <c r="H55" s="6" t="s">
        <v>66</v>
      </c>
      <c r="I55" s="33" t="s">
        <v>26</v>
      </c>
      <c r="J55" s="14">
        <v>6</v>
      </c>
      <c r="K55" s="77"/>
    </row>
    <row r="56" ht="15.75" thickBot="1"/>
    <row r="57" spans="1:4" ht="15">
      <c r="A57" s="43" t="s">
        <v>16</v>
      </c>
      <c r="B57" s="44"/>
      <c r="C57" s="44"/>
      <c r="D57" s="45"/>
    </row>
    <row r="58" spans="1:4" ht="15.75" thickBot="1">
      <c r="A58" s="133" t="s">
        <v>17</v>
      </c>
      <c r="B58" s="134"/>
      <c r="C58" s="134"/>
      <c r="D58" s="135"/>
    </row>
  </sheetData>
  <sheetProtection/>
  <mergeCells count="47">
    <mergeCell ref="B55:D55"/>
    <mergeCell ref="K51:K55"/>
    <mergeCell ref="F52:J52"/>
    <mergeCell ref="K46:K48"/>
    <mergeCell ref="F51:J51"/>
    <mergeCell ref="B52:D52"/>
    <mergeCell ref="B53:D53"/>
    <mergeCell ref="B54:D54"/>
    <mergeCell ref="F11:J11"/>
    <mergeCell ref="B14:D14"/>
    <mergeCell ref="B15:D15"/>
    <mergeCell ref="B16:D16"/>
    <mergeCell ref="F13:J13"/>
    <mergeCell ref="B22:D22"/>
    <mergeCell ref="B23:D23"/>
    <mergeCell ref="B24:D24"/>
    <mergeCell ref="A3:K3"/>
    <mergeCell ref="A57:D57"/>
    <mergeCell ref="K13:K16"/>
    <mergeCell ref="B29:D29"/>
    <mergeCell ref="B30:D30"/>
    <mergeCell ref="B31:D31"/>
    <mergeCell ref="B32:D32"/>
    <mergeCell ref="F28:J28"/>
    <mergeCell ref="F32:J32"/>
    <mergeCell ref="F34:J34"/>
    <mergeCell ref="F37:J37"/>
    <mergeCell ref="B38:D38"/>
    <mergeCell ref="B39:D39"/>
    <mergeCell ref="F19:J19"/>
    <mergeCell ref="B20:D20"/>
    <mergeCell ref="B21:D21"/>
    <mergeCell ref="K19:K24"/>
    <mergeCell ref="K37:K39"/>
    <mergeCell ref="F26:J26"/>
    <mergeCell ref="B44:D44"/>
    <mergeCell ref="B45:D45"/>
    <mergeCell ref="K43:K45"/>
    <mergeCell ref="F43:J43"/>
    <mergeCell ref="B27:D27"/>
    <mergeCell ref="B28:D28"/>
    <mergeCell ref="B33:D33"/>
    <mergeCell ref="K26:K33"/>
    <mergeCell ref="A58:D58"/>
    <mergeCell ref="F46:J46"/>
    <mergeCell ref="B47:D47"/>
    <mergeCell ref="B48:D48"/>
  </mergeCells>
  <hyperlinks>
    <hyperlink ref="K7" r:id="rId1" display="AQUÍ"/>
    <hyperlink ref="K6" r:id="rId2" display="AQUÍ"/>
    <hyperlink ref="K8" r:id="rId3" display="AQUÍ"/>
    <hyperlink ref="K10" r:id="rId4" display="AQUÍ"/>
    <hyperlink ref="K11" r:id="rId5" display="AQUÍ"/>
    <hyperlink ref="K12" r:id="rId6" display="AQUÍ"/>
    <hyperlink ref="K18" r:id="rId7" display="AQUÍ"/>
    <hyperlink ref="K13:K16" r:id="rId8" display="AQUÍ"/>
    <hyperlink ref="K19:K24" r:id="rId9" display="AQUÍ"/>
    <hyperlink ref="K17" r:id="rId10" display="AQUÍ"/>
    <hyperlink ref="K25" r:id="rId11" display="AQUÍ"/>
    <hyperlink ref="K26:K33" r:id="rId12" display="AQUÍ"/>
    <hyperlink ref="K9" r:id="rId13" display="AQUÍ"/>
    <hyperlink ref="K34" r:id="rId14" display="AQUÍ"/>
    <hyperlink ref="K35" r:id="rId15" display="AQUÍ"/>
    <hyperlink ref="K36" r:id="rId16" display="AQUÍ"/>
    <hyperlink ref="K37:K39" r:id="rId17" display="AQUÍ"/>
    <hyperlink ref="K40" r:id="rId18" display="AQUÍ"/>
    <hyperlink ref="K41" r:id="rId19" display="AQUÍ"/>
    <hyperlink ref="K42" r:id="rId20" display="AQUÍ"/>
    <hyperlink ref="K43:K45" r:id="rId21" display="AQUÍ"/>
    <hyperlink ref="K46:K48" r:id="rId22" display="AQUÍ"/>
    <hyperlink ref="K49" r:id="rId23" display="AQUÍ"/>
    <hyperlink ref="K50" r:id="rId24" display="AQUÍ"/>
    <hyperlink ref="K51:K55" r:id="rId25" display="AQUÍ"/>
  </hyperlinks>
  <printOptions/>
  <pageMargins left="0.7" right="0.7" top="0.75" bottom="0.75" header="0.3" footer="0.3"/>
  <pageSetup fitToHeight="0" fitToWidth="1" horizontalDpi="600" verticalDpi="600" orientation="landscape" paperSize="9" scale="61" r:id="rId26"/>
</worksheet>
</file>

<file path=xl/worksheets/sheet2.xml><?xml version="1.0" encoding="utf-8"?>
<worksheet xmlns="http://schemas.openxmlformats.org/spreadsheetml/2006/main" xmlns:r="http://schemas.openxmlformats.org/officeDocument/2006/relationships">
  <dimension ref="A2:C27"/>
  <sheetViews>
    <sheetView zoomScalePageLayoutView="0" workbookViewId="0" topLeftCell="A1">
      <selection activeCell="A21" sqref="A21:IV21"/>
    </sheetView>
  </sheetViews>
  <sheetFormatPr defaultColWidth="11.421875" defaultRowHeight="15"/>
  <cols>
    <col min="1" max="1" width="32.57421875" style="0" bestFit="1" customWidth="1"/>
    <col min="2" max="2" width="11.28125" style="0" customWidth="1"/>
  </cols>
  <sheetData>
    <row r="1" ht="15.75" thickBot="1"/>
    <row r="2" spans="1:3" ht="15">
      <c r="A2" s="78" t="s">
        <v>18</v>
      </c>
      <c r="B2" s="79"/>
      <c r="C2" s="80"/>
    </row>
    <row r="3" spans="1:3" ht="15">
      <c r="A3" s="15" t="s">
        <v>19</v>
      </c>
      <c r="B3" s="16">
        <v>3</v>
      </c>
      <c r="C3" s="17">
        <f>B3/$B$7</f>
        <v>0.12</v>
      </c>
    </row>
    <row r="4" spans="1:3" ht="15">
      <c r="A4" s="15" t="s">
        <v>15</v>
      </c>
      <c r="B4" s="16">
        <v>4</v>
      </c>
      <c r="C4" s="17">
        <f>B4/$B$7</f>
        <v>0.16</v>
      </c>
    </row>
    <row r="5" spans="1:3" ht="15">
      <c r="A5" s="15" t="s">
        <v>11</v>
      </c>
      <c r="B5" s="16">
        <v>11</v>
      </c>
      <c r="C5" s="17">
        <f>B5/$B$7</f>
        <v>0.44</v>
      </c>
    </row>
    <row r="6" spans="1:3" ht="15">
      <c r="A6" s="15" t="s">
        <v>36</v>
      </c>
      <c r="B6" s="16">
        <v>7</v>
      </c>
      <c r="C6" s="17">
        <f>B6/$B$7</f>
        <v>0.28</v>
      </c>
    </row>
    <row r="7" spans="1:3" ht="15.75" thickBot="1">
      <c r="A7" s="18" t="s">
        <v>20</v>
      </c>
      <c r="B7" s="19">
        <f>SUM(B3:B6)</f>
        <v>25</v>
      </c>
      <c r="C7" s="20">
        <f>SUM(C3:C6)</f>
        <v>1</v>
      </c>
    </row>
    <row r="17" ht="15.75" thickBot="1"/>
    <row r="18" spans="1:3" ht="15">
      <c r="A18" s="46" t="s">
        <v>21</v>
      </c>
      <c r="B18" s="47"/>
      <c r="C18" s="48"/>
    </row>
    <row r="19" spans="1:3" ht="15">
      <c r="A19" s="21" t="s">
        <v>23</v>
      </c>
      <c r="B19" s="22">
        <v>9</v>
      </c>
      <c r="C19" s="17">
        <f>B19/$B$21</f>
        <v>0.36</v>
      </c>
    </row>
    <row r="20" spans="1:3" ht="15">
      <c r="A20" s="21" t="s">
        <v>22</v>
      </c>
      <c r="B20" s="22">
        <v>16</v>
      </c>
      <c r="C20" s="17">
        <f>B20/$B$21</f>
        <v>0.64</v>
      </c>
    </row>
    <row r="21" spans="1:3" ht="15.75" thickBot="1">
      <c r="A21" s="18" t="s">
        <v>20</v>
      </c>
      <c r="B21" s="19">
        <f>SUM(B19:B20)</f>
        <v>25</v>
      </c>
      <c r="C21" s="20">
        <f>SUM(C19:C20)</f>
        <v>1</v>
      </c>
    </row>
    <row r="26" spans="1:3" ht="15">
      <c r="A26" s="8"/>
      <c r="B26" s="10"/>
      <c r="C26" s="9"/>
    </row>
    <row r="27" spans="1:3" ht="15">
      <c r="A27" s="8"/>
      <c r="B27" s="7"/>
      <c r="C27" s="9"/>
    </row>
  </sheetData>
  <sheetProtection/>
  <mergeCells count="2">
    <mergeCell ref="A2:C2"/>
    <mergeCell ref="A18:C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Jesus Rodriguez Plasencia</dc:creator>
  <cp:keywords/>
  <dc:description/>
  <cp:lastModifiedBy>Marcos Jesus Rodriguez Plasencia</cp:lastModifiedBy>
  <cp:lastPrinted>2023-10-23T08:59:42Z</cp:lastPrinted>
  <dcterms:created xsi:type="dcterms:W3CDTF">2021-07-16T13:30:39Z</dcterms:created>
  <dcterms:modified xsi:type="dcterms:W3CDTF">2023-10-23T11:23:37Z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